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Advanced ActII\Chapter 15\"/>
    </mc:Choice>
  </mc:AlternateContent>
  <bookViews>
    <workbookView xWindow="0" yWindow="0" windowWidth="16200" windowHeight="6105"/>
  </bookViews>
  <sheets>
    <sheet name="Schedule 1" sheetId="4" r:id="rId1"/>
    <sheet name="Schedule 2" sheetId="5" r:id="rId2"/>
    <sheet name="Schedule 3" sheetId="6" r:id="rId3"/>
    <sheet name="Schedule 4" sheetId="7" r:id="rId4"/>
    <sheet name="Schedule 5" sheetId="8" r:id="rId5"/>
    <sheet name="Budgeted Income State" sheetId="9" r:id="rId6"/>
    <sheet name="Schedule A" sheetId="1" r:id="rId7"/>
    <sheet name="Schedule B" sheetId="2" r:id="rId8"/>
    <sheet name="Cash Budget" sheetId="3" r:id="rId9"/>
    <sheet name="Performance Report" sheetId="10" r:id="rId10"/>
  </sheets>
  <calcPr calcId="152511"/>
</workbook>
</file>

<file path=xl/calcChain.xml><?xml version="1.0" encoding="utf-8"?>
<calcChain xmlns="http://schemas.openxmlformats.org/spreadsheetml/2006/main">
  <c r="C33" i="10" l="1"/>
  <c r="D33" i="10"/>
  <c r="D32" i="10"/>
  <c r="D21" i="10"/>
  <c r="C21" i="10"/>
  <c r="G17" i="7"/>
  <c r="E17" i="7"/>
  <c r="G14" i="6"/>
  <c r="E14" i="6"/>
  <c r="F14" i="4" l="1"/>
  <c r="G14" i="4"/>
  <c r="H14" i="4"/>
  <c r="E14" i="4"/>
</calcChain>
</file>

<file path=xl/sharedStrings.xml><?xml version="1.0" encoding="utf-8"?>
<sst xmlns="http://schemas.openxmlformats.org/spreadsheetml/2006/main" count="191" uniqueCount="137">
  <si>
    <t>For Year Ended December, 31 20x3</t>
  </si>
  <si>
    <t>Schedule 2</t>
  </si>
  <si>
    <t>Quarter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</si>
  <si>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</si>
  <si>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</si>
  <si>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</si>
  <si>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</si>
  <si>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t xml:space="preserve">Ending Inventory. . . . . . . . . . . . . . . . . . . . . . . . . . . . . . . . . . . . </t>
  </si>
  <si>
    <t>Unit Sales for Quarter. . . . . . . . . . . . . . . . . . . . . . . . . . . . . . . .</t>
  </si>
  <si>
    <t>Total Units Needed. . . . . . . . . . . . . . . . . . . . . . . . . .. . . . . . . .</t>
  </si>
  <si>
    <t xml:space="preserve">Less beginning Inventory. . . . . . . . . . . . . . . . . . . . . . . . . . . . </t>
  </si>
  <si>
    <t xml:space="preserve">Purchases. . . . . . . . . . . . . . . . . . . . . . .. . . . . .. . . . . . . . . . . . </t>
  </si>
  <si>
    <t>Times Unit Cost. . . . . . . . . . . . . . . . . . . . . . . . . . . . . . . . . .. . .</t>
  </si>
  <si>
    <t>Cost of Purchases. . . . . . . . . . . . . . . . . . . . . . . . . . . . . . . . . . .</t>
  </si>
  <si>
    <t>Schedule A</t>
  </si>
  <si>
    <t>Total Cash Receipts</t>
  </si>
  <si>
    <t>Schedule B</t>
  </si>
  <si>
    <t xml:space="preserve">   Total Cash Payments from Purchases</t>
  </si>
  <si>
    <t>From Operating Expenses:
   Cash Selling Expenses</t>
  </si>
  <si>
    <t xml:space="preserve">   Cash Administraive Expenses</t>
  </si>
  <si>
    <t xml:space="preserve">   Total Cash Operating Expenses</t>
  </si>
  <si>
    <t>For Other Cash Payments:
   Federal Income Tax Expense</t>
  </si>
  <si>
    <t xml:space="preserve">   Note Payable and Interest</t>
  </si>
  <si>
    <t xml:space="preserve">   Total Other Cash Payments</t>
  </si>
  <si>
    <t>Cash Balance--Beginning</t>
  </si>
  <si>
    <t>Cash Available</t>
  </si>
  <si>
    <t>Cash Receipts (Schedule A)</t>
  </si>
  <si>
    <t xml:space="preserve">   Less Cash Payments (Schedule B)</t>
  </si>
  <si>
    <t>Cash Balance--Ending</t>
  </si>
  <si>
    <t>Schedule 1</t>
  </si>
  <si>
    <t>Annual
Budget</t>
  </si>
  <si>
    <t>Actual Unit Sales , 20x2. . . . . . . . . . . . . . . .</t>
  </si>
  <si>
    <t>Sales Percentage by Quarter. . . . . . . . . . .</t>
  </si>
  <si>
    <t xml:space="preserve">Projected Unit Sales, 20x3. . . . . . . . . . . . . </t>
  </si>
  <si>
    <t xml:space="preserve">Times Unit Sales Price. . . . . . . . . . . . . . . . </t>
  </si>
  <si>
    <t>Net Sales. . . . . . . . . . . . . . . . . . . . . . . . . . . .</t>
  </si>
  <si>
    <t>Schedule 3</t>
  </si>
  <si>
    <t>Advertising Expense. . . . . . . . . . . . . . . .</t>
  </si>
  <si>
    <t>Delivery Expense. . . . . . . . . . .</t>
  </si>
  <si>
    <t xml:space="preserve">Depr Expense-Del Equip. . . . . . . . . . . . . </t>
  </si>
  <si>
    <t xml:space="preserve">Total Selling Expense. . . . . . . . . . . . . . . . </t>
  </si>
  <si>
    <t>Supplies Expense.--Sales . . . . . . . . . . . . .</t>
  </si>
  <si>
    <t>Schedule 4</t>
  </si>
  <si>
    <t>Depr. Expense--Office Equipment . . . . . .</t>
  </si>
  <si>
    <t>Insurance Expense. . . . . . . . . . . . . . . . . . .</t>
  </si>
  <si>
    <t xml:space="preserve">Miscellaneous Ex-Admin. . . . . . . . . . . . . . </t>
  </si>
  <si>
    <t xml:space="preserve">Payroll Taxes Expense. . . . . . . . . . . . . . . . </t>
  </si>
  <si>
    <t xml:space="preserve">Rent Expense. . . . . . . . . . . . . . . . . . . . . . . </t>
  </si>
  <si>
    <t xml:space="preserve">Salary Expense-Adminisntrative . . . . . . . </t>
  </si>
  <si>
    <t>Supplies Expense--Adminsitrative . .. . .</t>
  </si>
  <si>
    <t>Uncollectible Accounts Expense. . . . . . .</t>
  </si>
  <si>
    <t xml:space="preserve">Utilities Expense. . . . . . . . . . . . . . . . . . . . </t>
  </si>
  <si>
    <t xml:space="preserve">Total Administrative Expenses. . . . . . . . </t>
  </si>
  <si>
    <t>Operatating Revenue:</t>
  </si>
  <si>
    <t xml:space="preserve">   Net Sales (Schedule 1). . . . . . . . . . . . . . . </t>
  </si>
  <si>
    <t>Cost of Merchandise Sold:
   Beginning Inventory. . . . . . . . . . . . . . . . .</t>
  </si>
  <si>
    <t xml:space="preserve">   Purchases (Schedule 2). . . . . . . . . . . . . .</t>
  </si>
  <si>
    <t xml:space="preserve">   Total Merchandise Available. . . . . . . . . </t>
  </si>
  <si>
    <t xml:space="preserve">   Less Ending Inventory. . . . . . . . . . . . . . .</t>
  </si>
  <si>
    <t xml:space="preserve">   Cost of Merchnadise Sold. . . . . . . . . . . .</t>
  </si>
  <si>
    <t xml:space="preserve">Gross Profit on Operations. . . . . . . . . . . . </t>
  </si>
  <si>
    <t xml:space="preserve">Operating Expenses
   Selling Expenses (Schedule 3). . . . . . . </t>
  </si>
  <si>
    <t xml:space="preserve">   Administrative Ex (Schedule 4). . . . . . </t>
  </si>
  <si>
    <t xml:space="preserve">   Total Operating Expenses. . . . . . . . . . . </t>
  </si>
  <si>
    <t>Net Income before Federal Income Tax</t>
  </si>
  <si>
    <t>Net Income After Federal Income Tax</t>
  </si>
  <si>
    <t>Schedule 5</t>
  </si>
  <si>
    <t>Other Expenses:
   Interest Expense</t>
  </si>
  <si>
    <t>Income From Operations</t>
  </si>
  <si>
    <t xml:space="preserve">Depre. Expense-Warehouse Equip. . .. . </t>
  </si>
  <si>
    <t xml:space="preserve">Miscellaneous Ex --Sales . . . . . . . . . . . </t>
  </si>
  <si>
    <t>WT15-1 p 438</t>
  </si>
  <si>
    <t>Preparing a slaes budget and a purchases budget</t>
  </si>
  <si>
    <t xml:space="preserve">Maddox Corporation
Sales Budget </t>
  </si>
  <si>
    <t>Maddox Corporation
Purchases Budget</t>
  </si>
  <si>
    <t>Maddox Corporation
Selling Expenses Budet</t>
  </si>
  <si>
    <t xml:space="preserve">Salary Expense-Sales . . . . . . . . . . </t>
  </si>
  <si>
    <t xml:space="preserve">Maddox Corporation
Administrative Expenses Budet </t>
  </si>
  <si>
    <t>Maddox Corporation
Administrative Expenses Budet</t>
  </si>
  <si>
    <t>Maddox Corporation
Budeted Income Statement</t>
  </si>
  <si>
    <t>Other Expenses (Schedule 5)</t>
  </si>
  <si>
    <t xml:space="preserve">    Federal Income Tax Expense</t>
  </si>
  <si>
    <t>Maddox Corporation
Cash Receipts  Budget</t>
  </si>
  <si>
    <t xml:space="preserve">Cash Receipts from Sales:
   Prior Year's 4th Quarter </t>
  </si>
  <si>
    <t xml:space="preserve">   1st Quarter Sales </t>
  </si>
  <si>
    <t xml:space="preserve">   2nd Quarter Sales</t>
  </si>
  <si>
    <t xml:space="preserve">   3rd Quarter Sales </t>
  </si>
  <si>
    <t xml:space="preserve">  4th Quarter Sales </t>
  </si>
  <si>
    <t xml:space="preserve">   Total Cash Receipts from Sales</t>
  </si>
  <si>
    <t>Cash Receipts From Other Sources:
   Note Payable to Bank</t>
  </si>
  <si>
    <t>Maddox Corporation
Cash Payments Budget</t>
  </si>
  <si>
    <t xml:space="preserve">   1st Quarter Purchases </t>
  </si>
  <si>
    <t xml:space="preserve">   2nd Quarter Purchases</t>
  </si>
  <si>
    <t xml:space="preserve">   3rd Quarter Purchases </t>
  </si>
  <si>
    <t xml:space="preserve">  4th Quarter Purchases </t>
  </si>
  <si>
    <t xml:space="preserve">   Fixed Asset Purchases</t>
  </si>
  <si>
    <t xml:space="preserve">   Cash Dividend</t>
  </si>
  <si>
    <t>Total Cash  Payments</t>
  </si>
  <si>
    <t>Maddox Corporation
Cash Budget</t>
  </si>
  <si>
    <t>Budget</t>
  </si>
  <si>
    <t>Actual</t>
  </si>
  <si>
    <t>Over (Under)</t>
  </si>
  <si>
    <t>Amount</t>
  </si>
  <si>
    <t>Percentage</t>
  </si>
  <si>
    <t xml:space="preserve">Unit Sales. . . . . . . . . . . . . . . . . . . . . . . . . . </t>
  </si>
  <si>
    <t xml:space="preserve">   Net Sales. . .. . . . . . . . . . . . . . . </t>
  </si>
  <si>
    <t>Cost of Merchandise Sold. . . . . . . . . . . . . . . . .</t>
  </si>
  <si>
    <t>Administrative Expenses</t>
  </si>
  <si>
    <t>Operating Expenses. . . . . . . . . . . . . . . . . . . . . . 
   Selling Expenses:</t>
  </si>
  <si>
    <t xml:space="preserve">   Advertising Ex. . . . . . . . . . . . </t>
  </si>
  <si>
    <t xml:space="preserve">Delivery Expense. . . . . . . . . . . . </t>
  </si>
  <si>
    <t>Depre. Expense-Delivery Equipment. . . . .</t>
  </si>
  <si>
    <t xml:space="preserve">Depre Expesnes-Warehouse. . . . . . . . . . . . </t>
  </si>
  <si>
    <t xml:space="preserve">Miscellaneous Exp--Sales. . . . . . . . . . . . </t>
  </si>
  <si>
    <t xml:space="preserve">Salary Expense--Sales. . . . . . . . . . . . </t>
  </si>
  <si>
    <t xml:space="preserve">Supplies Expense--Sales. . . . . . . . . . . . </t>
  </si>
  <si>
    <t xml:space="preserve">Total Selling Expenses. . . . . . . . . . . . </t>
  </si>
  <si>
    <t>Depreciation Ex--Office Equipment. . . . . .</t>
  </si>
  <si>
    <t xml:space="preserve">Insurance Expense. . . . . . . . . . . . </t>
  </si>
  <si>
    <t xml:space="preserve">Miscellaneous Exp--Adminsitrative. . . . . </t>
  </si>
  <si>
    <t xml:space="preserve">Payroll Taxes Expense. . . . . . . . . . . . </t>
  </si>
  <si>
    <t xml:space="preserve">Rent Expense. . . . . . . . . . . . </t>
  </si>
  <si>
    <t xml:space="preserve">Salary Expense--Administrtive. . . . . . . . . . </t>
  </si>
  <si>
    <t>Supplies Expense--Adminsitrative. . . . . . . .</t>
  </si>
  <si>
    <t xml:space="preserve">Utilities Expense. . . . . . . . . . . . </t>
  </si>
  <si>
    <t>Total Administrative Expenses. . . . . . . . . .</t>
  </si>
  <si>
    <t xml:space="preserve">Total Operating Expenses. . . . . . . . . . . . </t>
  </si>
  <si>
    <t xml:space="preserve">Income From Operations. . . . . . . . . . . . </t>
  </si>
  <si>
    <t xml:space="preserve">Other Expenses. . . . . . . . . . . . </t>
  </si>
  <si>
    <t>Net Income before Federal Income Tax. . . .</t>
  </si>
  <si>
    <t xml:space="preserve">Federal Income Tax Expense. . . . . . . . . . . . </t>
  </si>
  <si>
    <t>Net Income after Federal Income tax. . . .</t>
  </si>
  <si>
    <t>For Quarter Ended March, 31 20x3</t>
  </si>
  <si>
    <t>Maddox Corporation
Performance Report</t>
  </si>
  <si>
    <t>WT15-4</t>
  </si>
  <si>
    <t xml:space="preserve">From Purchases:
   Prior Year's 4th Quarter Purchases </t>
  </si>
  <si>
    <t>Uncollectible Accounts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</si>
</sst>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4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0" xfId="0" applyFill="1" applyBorder="1" applyAlignment="1">
      <alignment wrapText="1"/>
    </xf>
    <xf numFmtId="0" fontId="2" fillId="0" borderId="0" xfId="0" applyFont="1"/>
    <xf numFmtId="0" fontId="0" fillId="2" borderId="19" xfId="0" applyFill="1" applyBorder="1"/>
    <xf numFmtId="0" fontId="0" fillId="2" borderId="22" xfId="0" applyFill="1" applyBorder="1"/>
    <xf numFmtId="0" fontId="0" fillId="2" borderId="19" xfId="0" applyFill="1" applyBorder="1" applyAlignment="1">
      <alignment wrapText="1"/>
    </xf>
    <xf numFmtId="43" fontId="0" fillId="2" borderId="17" xfId="1" applyNumberFormat="1" applyFont="1" applyFill="1" applyBorder="1"/>
    <xf numFmtId="0" fontId="0" fillId="2" borderId="12" xfId="0" applyFill="1" applyBorder="1" applyAlignment="1">
      <alignment wrapText="1"/>
    </xf>
    <xf numFmtId="43" fontId="0" fillId="0" borderId="0" xfId="0" applyNumberFormat="1"/>
    <xf numFmtId="41" fontId="0" fillId="2" borderId="12" xfId="1" applyNumberFormat="1" applyFont="1" applyFill="1" applyBorder="1"/>
    <xf numFmtId="41" fontId="0" fillId="2" borderId="13" xfId="1" applyNumberFormat="1" applyFont="1" applyFill="1" applyBorder="1"/>
    <xf numFmtId="41" fontId="0" fillId="2" borderId="14" xfId="1" applyNumberFormat="1" applyFont="1" applyFill="1" applyBorder="1"/>
    <xf numFmtId="42" fontId="0" fillId="2" borderId="18" xfId="1" applyNumberFormat="1" applyFont="1" applyFill="1" applyBorder="1"/>
    <xf numFmtId="42" fontId="0" fillId="2" borderId="21" xfId="1" applyNumberFormat="1" applyFont="1" applyFill="1" applyBorder="1"/>
    <xf numFmtId="41" fontId="0" fillId="2" borderId="9" xfId="1" applyNumberFormat="1" applyFont="1" applyFill="1" applyBorder="1"/>
    <xf numFmtId="41" fontId="0" fillId="2" borderId="15" xfId="1" applyNumberFormat="1" applyFont="1" applyFill="1" applyBorder="1"/>
    <xf numFmtId="41" fontId="0" fillId="2" borderId="17" xfId="1" applyNumberFormat="1" applyFont="1" applyFill="1" applyBorder="1"/>
    <xf numFmtId="41" fontId="0" fillId="2" borderId="14" xfId="0" applyNumberFormat="1" applyFill="1" applyBorder="1"/>
    <xf numFmtId="41" fontId="0" fillId="2" borderId="18" xfId="0" applyNumberFormat="1" applyFill="1" applyBorder="1"/>
    <xf numFmtId="41" fontId="0" fillId="2" borderId="24" xfId="0" applyNumberFormat="1" applyFill="1" applyBorder="1"/>
    <xf numFmtId="41" fontId="0" fillId="2" borderId="9" xfId="0" applyNumberFormat="1" applyFill="1" applyBorder="1"/>
    <xf numFmtId="41" fontId="0" fillId="2" borderId="12" xfId="0" applyNumberFormat="1" applyFill="1" applyBorder="1"/>
    <xf numFmtId="41" fontId="0" fillId="2" borderId="20" xfId="0" applyNumberFormat="1" applyFill="1" applyBorder="1"/>
    <xf numFmtId="0" fontId="2" fillId="2" borderId="12" xfId="0" applyFont="1" applyFill="1" applyBorder="1" applyAlignment="1">
      <alignment horizontal="center"/>
    </xf>
    <xf numFmtId="41" fontId="0" fillId="2" borderId="23" xfId="1" applyNumberFormat="1" applyFont="1" applyFill="1" applyBorder="1"/>
    <xf numFmtId="41" fontId="0" fillId="2" borderId="15" xfId="0" applyNumberFormat="1" applyFill="1" applyBorder="1"/>
    <xf numFmtId="42" fontId="0" fillId="2" borderId="17" xfId="0" applyNumberFormat="1" applyFill="1" applyBorder="1"/>
    <xf numFmtId="42" fontId="0" fillId="2" borderId="18" xfId="0" applyNumberFormat="1" applyFill="1" applyBorder="1"/>
    <xf numFmtId="41" fontId="0" fillId="2" borderId="19" xfId="0" applyNumberFormat="1" applyFill="1" applyBorder="1"/>
    <xf numFmtId="41" fontId="0" fillId="2" borderId="25" xfId="0" applyNumberFormat="1" applyFill="1" applyBorder="1"/>
    <xf numFmtId="0" fontId="0" fillId="2" borderId="22" xfId="0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0" fillId="2" borderId="19" xfId="0" applyFill="1" applyBorder="1" applyAlignment="1">
      <alignment horizontal="left" indent="1"/>
    </xf>
    <xf numFmtId="0" fontId="0" fillId="2" borderId="19" xfId="0" applyFill="1" applyBorder="1" applyAlignment="1">
      <alignment horizontal="left" indent="2"/>
    </xf>
    <xf numFmtId="0" fontId="0" fillId="2" borderId="19" xfId="0" applyFill="1" applyBorder="1" applyAlignment="1">
      <alignment horizontal="left"/>
    </xf>
    <xf numFmtId="41" fontId="0" fillId="2" borderId="26" xfId="0" applyNumberFormat="1" applyFill="1" applyBorder="1"/>
    <xf numFmtId="41" fontId="0" fillId="2" borderId="27" xfId="0" applyNumberFormat="1" applyFill="1" applyBorder="1"/>
    <xf numFmtId="41" fontId="0" fillId="2" borderId="28" xfId="0" applyNumberFormat="1" applyFill="1" applyBorder="1"/>
    <xf numFmtId="41" fontId="0" fillId="2" borderId="29" xfId="0" applyNumberFormat="1" applyFill="1" applyBorder="1"/>
    <xf numFmtId="41" fontId="0" fillId="2" borderId="23" xfId="0" applyNumberFormat="1" applyFill="1" applyBorder="1"/>
    <xf numFmtId="41" fontId="0" fillId="2" borderId="30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1" fontId="0" fillId="2" borderId="22" xfId="1" applyNumberFormat="1" applyFont="1" applyFill="1" applyBorder="1" applyAlignment="1">
      <alignment horizontal="center"/>
    </xf>
    <xf numFmtId="41" fontId="0" fillId="2" borderId="20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4" xfId="0" applyFont="1" applyFill="1" applyBorder="1" applyAlignment="1">
      <alignment horizontal="left" indent="27"/>
    </xf>
    <xf numFmtId="0" fontId="2" fillId="2" borderId="5" xfId="0" applyFont="1" applyFill="1" applyBorder="1" applyAlignment="1">
      <alignment horizontal="left" indent="27"/>
    </xf>
    <xf numFmtId="0" fontId="0" fillId="2" borderId="16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8" fontId="0" fillId="2" borderId="14" xfId="0" applyNumberFormat="1" applyFill="1" applyBorder="1"/>
    <xf numFmtId="0" fontId="2" fillId="2" borderId="12" xfId="0" applyFont="1" applyFill="1" applyBorder="1" applyAlignment="1">
      <alignment horizontal="left" indent="1"/>
    </xf>
    <xf numFmtId="41" fontId="0" fillId="2" borderId="12" xfId="1" applyNumberFormat="1" applyFont="1" applyFill="1" applyBorder="1" applyAlignment="1">
      <alignment horizontal="left" indent="1"/>
    </xf>
    <xf numFmtId="43" fontId="0" fillId="2" borderId="21" xfId="2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topLeftCell="A2" workbookViewId="0">
      <selection activeCell="C20" sqref="C20"/>
    </sheetView>
  </sheetViews>
  <sheetFormatPr defaultRowHeight="14.25" x14ac:dyDescent="0.45"/>
  <cols>
    <col min="3" max="3" width="36.73046875" customWidth="1"/>
    <col min="4" max="8" width="15.73046875" customWidth="1"/>
    <col min="9" max="9" width="11.59765625" bestFit="1" customWidth="1"/>
  </cols>
  <sheetData>
    <row r="1" spans="1:9" x14ac:dyDescent="0.45">
      <c r="A1" t="s">
        <v>71</v>
      </c>
    </row>
    <row r="2" spans="1:9" x14ac:dyDescent="0.45">
      <c r="A2" t="s">
        <v>72</v>
      </c>
    </row>
    <row r="3" spans="1:9" x14ac:dyDescent="0.45">
      <c r="A3">
        <v>1</v>
      </c>
    </row>
    <row r="4" spans="1:9" ht="34.5" customHeight="1" x14ac:dyDescent="0.45">
      <c r="C4" s="49" t="s">
        <v>73</v>
      </c>
      <c r="D4" s="50"/>
      <c r="E4" s="50"/>
      <c r="F4" s="50"/>
      <c r="G4" s="50"/>
      <c r="H4" s="51"/>
    </row>
    <row r="5" spans="1:9" ht="17.25" customHeight="1" thickBot="1" x14ac:dyDescent="0.5">
      <c r="C5" s="1"/>
      <c r="D5" s="52" t="s">
        <v>0</v>
      </c>
      <c r="E5" s="52"/>
      <c r="F5" s="52"/>
      <c r="G5" s="53" t="s">
        <v>29</v>
      </c>
      <c r="H5" s="54"/>
    </row>
    <row r="6" spans="1:9" ht="24.95" customHeight="1" thickTop="1" x14ac:dyDescent="0.45">
      <c r="C6" s="55"/>
      <c r="D6" s="57" t="s">
        <v>30</v>
      </c>
      <c r="E6" s="59" t="s">
        <v>2</v>
      </c>
      <c r="F6" s="59"/>
      <c r="G6" s="59"/>
      <c r="H6" s="59"/>
    </row>
    <row r="7" spans="1:9" ht="24.95" customHeight="1" x14ac:dyDescent="0.45">
      <c r="C7" s="56"/>
      <c r="D7" s="58"/>
      <c r="E7" s="2" t="s">
        <v>3</v>
      </c>
      <c r="F7" s="2" t="s">
        <v>4</v>
      </c>
      <c r="G7" s="2" t="s">
        <v>5</v>
      </c>
      <c r="H7" s="2" t="s">
        <v>6</v>
      </c>
    </row>
    <row r="8" spans="1:9" ht="24.95" customHeight="1" x14ac:dyDescent="0.45">
      <c r="C8" s="12" t="s">
        <v>31</v>
      </c>
      <c r="D8" s="18">
        <v>90000</v>
      </c>
      <c r="E8" s="17">
        <v>17000</v>
      </c>
      <c r="F8" s="17">
        <v>19000</v>
      </c>
      <c r="G8" s="17">
        <v>24000</v>
      </c>
      <c r="H8" s="17">
        <v>30000</v>
      </c>
    </row>
    <row r="9" spans="1:9" ht="24.95" customHeight="1" thickBot="1" x14ac:dyDescent="0.5">
      <c r="C9" s="11" t="s">
        <v>32</v>
      </c>
      <c r="D9" s="32"/>
      <c r="E9" s="32"/>
      <c r="F9" s="32"/>
      <c r="G9" s="32"/>
      <c r="H9" s="32"/>
    </row>
    <row r="10" spans="1:9" ht="24.95" customHeight="1" thickTop="1" x14ac:dyDescent="0.45">
      <c r="C10" s="11" t="s">
        <v>33</v>
      </c>
      <c r="D10" s="23">
        <v>100000</v>
      </c>
      <c r="E10" s="22"/>
      <c r="F10" s="22"/>
      <c r="G10" s="22"/>
      <c r="H10" s="22"/>
      <c r="I10" s="16"/>
    </row>
    <row r="11" spans="1:9" ht="24.95" customHeight="1" thickBot="1" x14ac:dyDescent="0.5">
      <c r="C11" s="11" t="s">
        <v>34</v>
      </c>
      <c r="D11" s="32"/>
      <c r="E11" s="32"/>
      <c r="F11" s="32"/>
      <c r="G11" s="32"/>
      <c r="H11" s="32"/>
    </row>
    <row r="12" spans="1:9" ht="24.95" customHeight="1" thickTop="1" thickBot="1" x14ac:dyDescent="0.5">
      <c r="C12" s="4" t="s">
        <v>35</v>
      </c>
      <c r="D12" s="14"/>
      <c r="E12" s="14"/>
      <c r="F12" s="14"/>
      <c r="G12" s="14"/>
      <c r="H12" s="14"/>
    </row>
    <row r="13" spans="1:9" ht="24.95" customHeight="1" thickTop="1" x14ac:dyDescent="0.45"/>
    <row r="14" spans="1:9" x14ac:dyDescent="0.45">
      <c r="E14" s="16">
        <f>$D$10*E9</f>
        <v>0</v>
      </c>
      <c r="F14" s="16">
        <f>$D$10*F9</f>
        <v>0</v>
      </c>
      <c r="G14" s="16">
        <f>$D$10*G9</f>
        <v>0</v>
      </c>
      <c r="H14" s="16">
        <f>$D$10*H9</f>
        <v>0</v>
      </c>
    </row>
  </sheetData>
  <mergeCells count="6">
    <mergeCell ref="C4:H4"/>
    <mergeCell ref="D5:F5"/>
    <mergeCell ref="G5:H5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opLeftCell="A10" zoomScaleNormal="100" workbookViewId="0">
      <selection activeCell="C39" sqref="C39"/>
    </sheetView>
  </sheetViews>
  <sheetFormatPr defaultRowHeight="14.25" x14ac:dyDescent="0.45"/>
  <cols>
    <col min="2" max="2" width="36.73046875" customWidth="1"/>
    <col min="3" max="3" width="13.86328125" customWidth="1"/>
    <col min="4" max="6" width="15.73046875" customWidth="1"/>
  </cols>
  <sheetData>
    <row r="1" spans="1:6" x14ac:dyDescent="0.45">
      <c r="A1" t="s">
        <v>134</v>
      </c>
    </row>
    <row r="4" spans="1:6" ht="33.4" customHeight="1" x14ac:dyDescent="0.45">
      <c r="B4" s="49" t="s">
        <v>133</v>
      </c>
      <c r="C4" s="50"/>
      <c r="D4" s="50"/>
      <c r="E4" s="50"/>
      <c r="F4" s="50"/>
    </row>
    <row r="5" spans="1:6" ht="14.65" thickBot="1" x14ac:dyDescent="0.5">
      <c r="B5" s="76" t="s">
        <v>132</v>
      </c>
      <c r="C5" s="52"/>
      <c r="D5" s="52"/>
      <c r="E5" s="52"/>
      <c r="F5" s="52"/>
    </row>
    <row r="6" spans="1:6" ht="14.65" thickTop="1" x14ac:dyDescent="0.45">
      <c r="B6" s="55"/>
      <c r="C6" s="78" t="s">
        <v>99</v>
      </c>
      <c r="D6" s="78" t="s">
        <v>100</v>
      </c>
      <c r="E6" s="59" t="s">
        <v>101</v>
      </c>
      <c r="F6" s="59"/>
    </row>
    <row r="7" spans="1:6" x14ac:dyDescent="0.45">
      <c r="B7" s="56"/>
      <c r="C7" s="79"/>
      <c r="D7" s="79"/>
      <c r="E7" s="31" t="s">
        <v>102</v>
      </c>
      <c r="F7" s="31" t="s">
        <v>103</v>
      </c>
    </row>
    <row r="8" spans="1:6" ht="14.65" thickBot="1" x14ac:dyDescent="0.5">
      <c r="B8" s="38" t="s">
        <v>104</v>
      </c>
      <c r="C8" s="83">
        <v>18900</v>
      </c>
      <c r="D8" s="83">
        <v>19500</v>
      </c>
      <c r="E8" s="39"/>
      <c r="F8" s="39"/>
    </row>
    <row r="9" spans="1:6" ht="14.65" thickTop="1" x14ac:dyDescent="0.45">
      <c r="B9" s="11" t="s">
        <v>53</v>
      </c>
      <c r="C9" s="43"/>
      <c r="D9" s="43"/>
      <c r="E9" s="43"/>
      <c r="F9" s="43"/>
    </row>
    <row r="10" spans="1:6" x14ac:dyDescent="0.45">
      <c r="B10" s="11" t="s">
        <v>105</v>
      </c>
      <c r="C10" s="28">
        <v>283500</v>
      </c>
      <c r="D10" s="28">
        <v>292500</v>
      </c>
      <c r="E10" s="28"/>
      <c r="F10" s="28"/>
    </row>
    <row r="11" spans="1:6" ht="14.65" thickBot="1" x14ac:dyDescent="0.5">
      <c r="B11" s="13" t="s">
        <v>106</v>
      </c>
      <c r="C11" s="25">
        <v>132300</v>
      </c>
      <c r="D11" s="25">
        <v>137500</v>
      </c>
      <c r="E11" s="25"/>
      <c r="F11" s="25"/>
    </row>
    <row r="12" spans="1:6" ht="14.65" thickBot="1" x14ac:dyDescent="0.5">
      <c r="B12" s="11" t="s">
        <v>60</v>
      </c>
      <c r="C12" s="44">
        <v>151200</v>
      </c>
      <c r="D12" s="44">
        <v>155000</v>
      </c>
      <c r="E12" s="44"/>
      <c r="F12" s="44"/>
    </row>
    <row r="13" spans="1:6" ht="28.5" x14ac:dyDescent="0.45">
      <c r="B13" s="13" t="s">
        <v>108</v>
      </c>
      <c r="C13" s="28"/>
      <c r="D13" s="28"/>
      <c r="E13" s="28"/>
      <c r="F13" s="28"/>
    </row>
    <row r="14" spans="1:6" x14ac:dyDescent="0.45">
      <c r="B14" s="40" t="s">
        <v>109</v>
      </c>
      <c r="C14" s="28">
        <v>7090</v>
      </c>
      <c r="D14" s="28">
        <v>7000</v>
      </c>
      <c r="E14" s="28"/>
      <c r="F14" s="28"/>
    </row>
    <row r="15" spans="1:6" x14ac:dyDescent="0.45">
      <c r="B15" s="41" t="s">
        <v>110</v>
      </c>
      <c r="C15" s="28">
        <v>14180</v>
      </c>
      <c r="D15" s="28">
        <v>14900</v>
      </c>
      <c r="E15" s="28"/>
      <c r="F15" s="28"/>
    </row>
    <row r="16" spans="1:6" x14ac:dyDescent="0.45">
      <c r="B16" s="41" t="s">
        <v>111</v>
      </c>
      <c r="C16" s="28">
        <v>2000</v>
      </c>
      <c r="D16" s="28">
        <v>2000</v>
      </c>
      <c r="E16" s="28"/>
      <c r="F16" s="28"/>
    </row>
    <row r="17" spans="2:6" x14ac:dyDescent="0.45">
      <c r="B17" s="41" t="s">
        <v>112</v>
      </c>
      <c r="C17" s="28">
        <v>1250</v>
      </c>
      <c r="D17" s="28">
        <v>1250</v>
      </c>
      <c r="E17" s="28"/>
      <c r="F17" s="28"/>
    </row>
    <row r="18" spans="2:6" x14ac:dyDescent="0.45">
      <c r="B18" s="41" t="s">
        <v>113</v>
      </c>
      <c r="C18" s="28">
        <v>11340</v>
      </c>
      <c r="D18" s="28">
        <v>11800</v>
      </c>
      <c r="E18" s="28"/>
      <c r="F18" s="28"/>
    </row>
    <row r="19" spans="2:6" x14ac:dyDescent="0.45">
      <c r="B19" s="41" t="s">
        <v>114</v>
      </c>
      <c r="C19" s="28">
        <v>17010</v>
      </c>
      <c r="D19" s="28">
        <v>17550</v>
      </c>
      <c r="E19" s="28"/>
      <c r="F19" s="28"/>
    </row>
    <row r="20" spans="2:6" ht="14.65" thickBot="1" x14ac:dyDescent="0.5">
      <c r="B20" s="41" t="s">
        <v>115</v>
      </c>
      <c r="C20" s="36">
        <v>5670</v>
      </c>
      <c r="D20" s="36">
        <v>6000</v>
      </c>
      <c r="E20" s="36"/>
      <c r="F20" s="36"/>
    </row>
    <row r="21" spans="2:6" ht="15" thickTop="1" thickBot="1" x14ac:dyDescent="0.5">
      <c r="B21" s="41" t="s">
        <v>116</v>
      </c>
      <c r="C21" s="45">
        <f>SUM(C14:C20)</f>
        <v>58540</v>
      </c>
      <c r="D21" s="45">
        <f>SUM(D14:D20)</f>
        <v>60500</v>
      </c>
      <c r="E21" s="45"/>
      <c r="F21" s="45"/>
    </row>
    <row r="22" spans="2:6" ht="14.65" thickTop="1" x14ac:dyDescent="0.45">
      <c r="B22" s="42" t="s">
        <v>107</v>
      </c>
      <c r="C22" s="46"/>
      <c r="D22" s="46"/>
      <c r="E22" s="46"/>
      <c r="F22" s="46"/>
    </row>
    <row r="23" spans="2:6" x14ac:dyDescent="0.45">
      <c r="B23" s="41" t="s">
        <v>117</v>
      </c>
      <c r="C23" s="28">
        <v>1000</v>
      </c>
      <c r="D23" s="28">
        <v>1000</v>
      </c>
      <c r="E23" s="28"/>
      <c r="F23" s="28"/>
    </row>
    <row r="24" spans="2:6" x14ac:dyDescent="0.45">
      <c r="B24" s="41" t="s">
        <v>118</v>
      </c>
      <c r="C24" s="28">
        <v>1500</v>
      </c>
      <c r="D24" s="28">
        <v>1500</v>
      </c>
      <c r="E24" s="28"/>
      <c r="F24" s="28"/>
    </row>
    <row r="25" spans="2:6" x14ac:dyDescent="0.45">
      <c r="B25" s="41" t="s">
        <v>119</v>
      </c>
      <c r="C25" s="28">
        <v>750</v>
      </c>
      <c r="D25" s="28">
        <v>710</v>
      </c>
      <c r="E25" s="28"/>
      <c r="F25" s="28"/>
    </row>
    <row r="26" spans="2:6" x14ac:dyDescent="0.45">
      <c r="B26" s="41" t="s">
        <v>120</v>
      </c>
      <c r="C26" s="28">
        <v>2640</v>
      </c>
      <c r="D26" s="28">
        <v>2710</v>
      </c>
      <c r="E26" s="28"/>
      <c r="F26" s="28"/>
    </row>
    <row r="27" spans="2:6" x14ac:dyDescent="0.45">
      <c r="B27" s="41" t="s">
        <v>121</v>
      </c>
      <c r="C27" s="28">
        <v>6000</v>
      </c>
      <c r="D27" s="28">
        <v>6000</v>
      </c>
      <c r="E27" s="28"/>
      <c r="F27" s="28"/>
    </row>
    <row r="28" spans="2:6" x14ac:dyDescent="0.45">
      <c r="B28" s="41" t="s">
        <v>122</v>
      </c>
      <c r="C28" s="28">
        <v>5000</v>
      </c>
      <c r="D28" s="28">
        <v>5000</v>
      </c>
      <c r="E28" s="28"/>
      <c r="F28" s="28"/>
    </row>
    <row r="29" spans="2:6" x14ac:dyDescent="0.45">
      <c r="B29" s="41" t="s">
        <v>123</v>
      </c>
      <c r="C29" s="28">
        <v>2000</v>
      </c>
      <c r="D29" s="28">
        <v>2100</v>
      </c>
      <c r="E29" s="28"/>
      <c r="F29" s="28"/>
    </row>
    <row r="30" spans="2:6" x14ac:dyDescent="0.45">
      <c r="B30" s="41" t="s">
        <v>136</v>
      </c>
      <c r="C30" s="36">
        <v>1420</v>
      </c>
      <c r="D30" s="36">
        <v>1450</v>
      </c>
      <c r="E30" s="36"/>
      <c r="F30" s="36"/>
    </row>
    <row r="31" spans="2:6" ht="14.65" thickBot="1" x14ac:dyDescent="0.5">
      <c r="B31" s="41" t="s">
        <v>124</v>
      </c>
      <c r="C31" s="36">
        <v>7090</v>
      </c>
      <c r="D31" s="36">
        <v>7100</v>
      </c>
      <c r="E31" s="36"/>
      <c r="F31" s="36"/>
    </row>
    <row r="32" spans="2:6" ht="15" thickTop="1" thickBot="1" x14ac:dyDescent="0.5">
      <c r="B32" s="41" t="s">
        <v>125</v>
      </c>
      <c r="C32" s="45">
        <v>27400</v>
      </c>
      <c r="D32" s="45">
        <f>SUM(D23:D31)</f>
        <v>27570</v>
      </c>
      <c r="E32" s="45"/>
      <c r="F32" s="45"/>
    </row>
    <row r="33" spans="2:6" ht="15" thickTop="1" thickBot="1" x14ac:dyDescent="0.5">
      <c r="B33" s="40" t="s">
        <v>126</v>
      </c>
      <c r="C33" s="45">
        <f>C21+C32</f>
        <v>85940</v>
      </c>
      <c r="D33" s="45">
        <f>D21+D32</f>
        <v>88070</v>
      </c>
      <c r="E33" s="45"/>
      <c r="F33" s="45"/>
    </row>
    <row r="34" spans="2:6" ht="14.65" thickTop="1" x14ac:dyDescent="0.45">
      <c r="B34" s="11" t="s">
        <v>127</v>
      </c>
      <c r="C34" s="28">
        <v>65260</v>
      </c>
      <c r="D34" s="28">
        <v>66930</v>
      </c>
      <c r="E34" s="28"/>
      <c r="F34" s="28"/>
    </row>
    <row r="35" spans="2:6" ht="14.65" thickBot="1" x14ac:dyDescent="0.5">
      <c r="B35" s="11" t="s">
        <v>128</v>
      </c>
      <c r="C35" s="47">
        <v>630</v>
      </c>
      <c r="D35" s="47">
        <v>630</v>
      </c>
      <c r="E35" s="47"/>
      <c r="F35" s="47"/>
    </row>
    <row r="36" spans="2:6" ht="14.65" thickTop="1" x14ac:dyDescent="0.45">
      <c r="B36" s="11" t="s">
        <v>129</v>
      </c>
      <c r="C36" s="28">
        <v>64630</v>
      </c>
      <c r="D36" s="28">
        <v>66300</v>
      </c>
      <c r="E36" s="28"/>
      <c r="F36" s="28"/>
    </row>
    <row r="37" spans="2:6" ht="14.65" thickBot="1" x14ac:dyDescent="0.5">
      <c r="B37" s="11" t="s">
        <v>130</v>
      </c>
      <c r="C37" s="47">
        <v>31350</v>
      </c>
      <c r="D37" s="47">
        <v>31920</v>
      </c>
      <c r="E37" s="47"/>
      <c r="F37" s="47"/>
    </row>
    <row r="38" spans="2:6" ht="15" thickTop="1" thickBot="1" x14ac:dyDescent="0.5">
      <c r="B38" s="11" t="s">
        <v>131</v>
      </c>
      <c r="C38" s="48">
        <v>33280</v>
      </c>
      <c r="D38" s="48">
        <v>34380</v>
      </c>
      <c r="E38" s="48"/>
      <c r="F38" s="48"/>
    </row>
    <row r="39" spans="2:6" ht="14.65" thickTop="1" x14ac:dyDescent="0.45"/>
  </sheetData>
  <mergeCells count="6">
    <mergeCell ref="C6:C7"/>
    <mergeCell ref="B4:F4"/>
    <mergeCell ref="B6:B7"/>
    <mergeCell ref="D6:D7"/>
    <mergeCell ref="E6:F6"/>
    <mergeCell ref="B5:F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showGridLines="0" topLeftCell="A5" workbookViewId="0">
      <selection activeCell="D15" sqref="D15"/>
    </sheetView>
  </sheetViews>
  <sheetFormatPr defaultRowHeight="14.25" x14ac:dyDescent="0.45"/>
  <cols>
    <col min="2" max="2" width="36.73046875" customWidth="1"/>
    <col min="3" max="7" width="15.73046875" customWidth="1"/>
  </cols>
  <sheetData>
    <row r="3" spans="2:7" ht="24.95" customHeight="1" x14ac:dyDescent="0.45"/>
    <row r="4" spans="2:7" ht="33" customHeight="1" x14ac:dyDescent="0.45">
      <c r="B4" s="49" t="s">
        <v>74</v>
      </c>
      <c r="C4" s="50"/>
      <c r="D4" s="50"/>
      <c r="E4" s="50"/>
      <c r="F4" s="50"/>
      <c r="G4" s="51"/>
    </row>
    <row r="5" spans="2:7" ht="13.5" customHeight="1" thickBot="1" x14ac:dyDescent="0.5">
      <c r="B5" s="1"/>
      <c r="C5" s="52" t="s">
        <v>0</v>
      </c>
      <c r="D5" s="52"/>
      <c r="E5" s="52"/>
      <c r="F5" s="53" t="s">
        <v>1</v>
      </c>
      <c r="G5" s="54"/>
    </row>
    <row r="6" spans="2:7" ht="24.95" customHeight="1" thickTop="1" x14ac:dyDescent="0.45">
      <c r="B6" s="63"/>
      <c r="C6" s="64"/>
      <c r="D6" s="59" t="s">
        <v>2</v>
      </c>
      <c r="E6" s="59"/>
      <c r="F6" s="59"/>
      <c r="G6" s="59"/>
    </row>
    <row r="7" spans="2:7" ht="24.95" customHeight="1" x14ac:dyDescent="0.45">
      <c r="B7" s="65"/>
      <c r="C7" s="66"/>
      <c r="D7" s="2" t="s">
        <v>3</v>
      </c>
      <c r="E7" s="2" t="s">
        <v>4</v>
      </c>
      <c r="F7" s="2" t="s">
        <v>5</v>
      </c>
      <c r="G7" s="2" t="s">
        <v>6</v>
      </c>
    </row>
    <row r="8" spans="2:7" ht="24.95" customHeight="1" thickBot="1" x14ac:dyDescent="0.5">
      <c r="B8" s="60" t="s">
        <v>8</v>
      </c>
      <c r="C8" s="60"/>
      <c r="D8" s="25">
        <v>18900</v>
      </c>
      <c r="E8" s="25"/>
      <c r="F8" s="25"/>
      <c r="G8" s="25"/>
    </row>
    <row r="9" spans="2:7" ht="24.95" customHeight="1" x14ac:dyDescent="0.45">
      <c r="B9" s="60" t="s">
        <v>7</v>
      </c>
      <c r="C9" s="60"/>
      <c r="D9" s="37">
        <v>4200</v>
      </c>
      <c r="E9" s="36"/>
      <c r="F9" s="36"/>
      <c r="G9" s="36"/>
    </row>
    <row r="10" spans="2:7" ht="24.95" customHeight="1" x14ac:dyDescent="0.45">
      <c r="B10" s="61" t="s">
        <v>9</v>
      </c>
      <c r="C10" s="62"/>
      <c r="D10" s="33">
        <v>23100</v>
      </c>
      <c r="E10" s="28"/>
      <c r="F10" s="28"/>
      <c r="G10" s="28"/>
    </row>
    <row r="11" spans="2:7" ht="24.95" customHeight="1" thickBot="1" x14ac:dyDescent="0.5">
      <c r="B11" s="61" t="s">
        <v>10</v>
      </c>
      <c r="C11" s="62"/>
      <c r="D11" s="25">
        <v>3800</v>
      </c>
      <c r="E11" s="25"/>
      <c r="F11" s="25"/>
      <c r="G11" s="25"/>
    </row>
    <row r="12" spans="2:7" ht="24.95" customHeight="1" x14ac:dyDescent="0.45">
      <c r="B12" s="61" t="s">
        <v>11</v>
      </c>
      <c r="C12" s="62"/>
      <c r="D12" s="33">
        <v>19000</v>
      </c>
      <c r="E12" s="28"/>
      <c r="F12" s="28"/>
      <c r="G12" s="28"/>
    </row>
    <row r="13" spans="2:7" ht="24.95" customHeight="1" thickBot="1" x14ac:dyDescent="0.5">
      <c r="B13" s="5" t="s">
        <v>12</v>
      </c>
      <c r="C13" s="6"/>
      <c r="D13" s="80">
        <v>7</v>
      </c>
      <c r="E13" s="25"/>
      <c r="F13" s="25"/>
      <c r="G13" s="25"/>
    </row>
    <row r="14" spans="2:7" ht="24.95" customHeight="1" thickBot="1" x14ac:dyDescent="0.5">
      <c r="B14" s="7" t="s">
        <v>13</v>
      </c>
      <c r="C14" s="3"/>
      <c r="D14" s="34">
        <v>135100</v>
      </c>
      <c r="E14" s="34"/>
      <c r="F14" s="34"/>
      <c r="G14" s="34"/>
    </row>
    <row r="15" spans="2:7" ht="24.95" customHeight="1" thickTop="1" x14ac:dyDescent="0.45"/>
  </sheetData>
  <mergeCells count="10">
    <mergeCell ref="B8:C8"/>
    <mergeCell ref="B10:C10"/>
    <mergeCell ref="B11:C11"/>
    <mergeCell ref="B12:C12"/>
    <mergeCell ref="B4:G4"/>
    <mergeCell ref="C5:E5"/>
    <mergeCell ref="F5:G5"/>
    <mergeCell ref="B6:C7"/>
    <mergeCell ref="D6:G6"/>
    <mergeCell ref="B9:C9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showGridLines="0" zoomScale="85" zoomScaleNormal="85" workbookViewId="0">
      <selection activeCell="G15" sqref="G15"/>
    </sheetView>
  </sheetViews>
  <sheetFormatPr defaultRowHeight="14.25" x14ac:dyDescent="0.45"/>
  <cols>
    <col min="3" max="3" width="36.73046875" customWidth="1"/>
    <col min="4" max="8" width="15.73046875" customWidth="1"/>
  </cols>
  <sheetData>
    <row r="3" spans="3:8" ht="33" customHeight="1" x14ac:dyDescent="0.45">
      <c r="C3" s="49" t="s">
        <v>75</v>
      </c>
      <c r="D3" s="50"/>
      <c r="E3" s="50"/>
      <c r="F3" s="50"/>
      <c r="G3" s="50"/>
      <c r="H3" s="51"/>
    </row>
    <row r="4" spans="3:8" ht="15" customHeight="1" thickBot="1" x14ac:dyDescent="0.5">
      <c r="C4" s="1"/>
      <c r="D4" s="52" t="s">
        <v>0</v>
      </c>
      <c r="E4" s="52"/>
      <c r="F4" s="52"/>
      <c r="G4" s="53" t="s">
        <v>36</v>
      </c>
      <c r="H4" s="54"/>
    </row>
    <row r="5" spans="3:8" ht="24.95" customHeight="1" thickTop="1" x14ac:dyDescent="0.45">
      <c r="C5" s="55"/>
      <c r="D5" s="57" t="s">
        <v>30</v>
      </c>
      <c r="E5" s="59" t="s">
        <v>2</v>
      </c>
      <c r="F5" s="59"/>
      <c r="G5" s="59"/>
      <c r="H5" s="59"/>
    </row>
    <row r="6" spans="3:8" ht="24.95" customHeight="1" x14ac:dyDescent="0.45">
      <c r="C6" s="56"/>
      <c r="D6" s="58"/>
      <c r="E6" s="2" t="s">
        <v>3</v>
      </c>
      <c r="F6" s="2" t="s">
        <v>4</v>
      </c>
      <c r="G6" s="2" t="s">
        <v>5</v>
      </c>
      <c r="H6" s="2" t="s">
        <v>6</v>
      </c>
    </row>
    <row r="7" spans="3:8" ht="24.95" customHeight="1" x14ac:dyDescent="0.45">
      <c r="C7" s="12" t="s">
        <v>37</v>
      </c>
      <c r="D7" s="17"/>
      <c r="E7" s="17">
        <v>7090</v>
      </c>
      <c r="F7" s="17"/>
      <c r="G7" s="17">
        <v>10010</v>
      </c>
      <c r="H7" s="17"/>
    </row>
    <row r="8" spans="3:8" ht="24.95" customHeight="1" x14ac:dyDescent="0.45">
      <c r="C8" s="11" t="s">
        <v>38</v>
      </c>
      <c r="D8" s="17"/>
      <c r="E8" s="17">
        <v>14180</v>
      </c>
      <c r="F8" s="17"/>
      <c r="G8" s="17">
        <v>20030</v>
      </c>
      <c r="H8" s="17"/>
    </row>
    <row r="9" spans="3:8" ht="24.95" customHeight="1" x14ac:dyDescent="0.45">
      <c r="C9" s="11" t="s">
        <v>39</v>
      </c>
      <c r="D9" s="17"/>
      <c r="E9" s="17">
        <v>2000</v>
      </c>
      <c r="F9" s="17"/>
      <c r="G9" s="17">
        <v>2000</v>
      </c>
      <c r="H9" s="17"/>
    </row>
    <row r="10" spans="3:8" ht="24.95" customHeight="1" x14ac:dyDescent="0.45">
      <c r="C10" s="11" t="s">
        <v>69</v>
      </c>
      <c r="D10" s="17"/>
      <c r="E10" s="17">
        <v>1250</v>
      </c>
      <c r="F10" s="17"/>
      <c r="G10" s="17">
        <v>1250</v>
      </c>
      <c r="H10" s="17"/>
    </row>
    <row r="11" spans="3:8" ht="24.95" customHeight="1" x14ac:dyDescent="0.45">
      <c r="C11" s="11" t="s">
        <v>70</v>
      </c>
      <c r="D11" s="18"/>
      <c r="E11" s="17">
        <v>11340</v>
      </c>
      <c r="F11" s="17"/>
      <c r="G11" s="17">
        <v>16020</v>
      </c>
      <c r="H11" s="17"/>
    </row>
    <row r="12" spans="3:8" ht="24.95" customHeight="1" x14ac:dyDescent="0.45">
      <c r="C12" s="11" t="s">
        <v>76</v>
      </c>
      <c r="D12" s="18"/>
      <c r="E12" s="17">
        <v>17010</v>
      </c>
      <c r="F12" s="17"/>
      <c r="G12" s="17">
        <v>24030</v>
      </c>
      <c r="H12" s="17"/>
    </row>
    <row r="13" spans="3:8" ht="24.95" customHeight="1" thickBot="1" x14ac:dyDescent="0.5">
      <c r="C13" s="11" t="s">
        <v>41</v>
      </c>
      <c r="D13" s="19"/>
      <c r="E13" s="19">
        <v>5670</v>
      </c>
      <c r="F13" s="19"/>
      <c r="G13" s="19">
        <v>8010</v>
      </c>
      <c r="H13" s="19"/>
    </row>
    <row r="14" spans="3:8" ht="24.95" customHeight="1" thickBot="1" x14ac:dyDescent="0.5">
      <c r="C14" s="4" t="s">
        <v>40</v>
      </c>
      <c r="D14" s="20"/>
      <c r="E14" s="20">
        <f>SUM(E7:E13)</f>
        <v>58540</v>
      </c>
      <c r="F14" s="20"/>
      <c r="G14" s="20">
        <f>SUM(G7:G13)</f>
        <v>81350</v>
      </c>
      <c r="H14" s="20"/>
    </row>
    <row r="15" spans="3:8" ht="14.65" thickTop="1" x14ac:dyDescent="0.45"/>
  </sheetData>
  <mergeCells count="6">
    <mergeCell ref="C3:H3"/>
    <mergeCell ref="D4:F4"/>
    <mergeCell ref="G4:H4"/>
    <mergeCell ref="C5:C6"/>
    <mergeCell ref="D5:D6"/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8"/>
  <sheetViews>
    <sheetView showGridLines="0" workbookViewId="0">
      <selection activeCell="G17" sqref="G17"/>
    </sheetView>
  </sheetViews>
  <sheetFormatPr defaultRowHeight="14.25" x14ac:dyDescent="0.45"/>
  <cols>
    <col min="3" max="3" width="36.73046875" customWidth="1"/>
    <col min="4" max="8" width="15.73046875" customWidth="1"/>
  </cols>
  <sheetData>
    <row r="4" spans="3:8" ht="36.75" customHeight="1" x14ac:dyDescent="0.45">
      <c r="C4" s="49" t="s">
        <v>77</v>
      </c>
      <c r="D4" s="50"/>
      <c r="E4" s="50"/>
      <c r="F4" s="50"/>
      <c r="G4" s="50"/>
      <c r="H4" s="51"/>
    </row>
    <row r="5" spans="3:8" ht="19.5" customHeight="1" thickBot="1" x14ac:dyDescent="0.5">
      <c r="C5" s="1"/>
      <c r="D5" s="52" t="s">
        <v>0</v>
      </c>
      <c r="E5" s="52"/>
      <c r="F5" s="52"/>
      <c r="G5" s="53" t="s">
        <v>42</v>
      </c>
      <c r="H5" s="54"/>
    </row>
    <row r="6" spans="3:8" ht="24.95" customHeight="1" thickTop="1" x14ac:dyDescent="0.45">
      <c r="C6" s="55"/>
      <c r="D6" s="57" t="s">
        <v>30</v>
      </c>
      <c r="E6" s="59" t="s">
        <v>2</v>
      </c>
      <c r="F6" s="59"/>
      <c r="G6" s="59"/>
      <c r="H6" s="59"/>
    </row>
    <row r="7" spans="3:8" ht="24.95" customHeight="1" x14ac:dyDescent="0.45">
      <c r="C7" s="56"/>
      <c r="D7" s="58"/>
      <c r="E7" s="81" t="s">
        <v>3</v>
      </c>
      <c r="F7" s="2" t="s">
        <v>4</v>
      </c>
      <c r="G7" s="2" t="s">
        <v>5</v>
      </c>
      <c r="H7" s="2" t="s">
        <v>6</v>
      </c>
    </row>
    <row r="8" spans="3:8" ht="24.95" customHeight="1" x14ac:dyDescent="0.45">
      <c r="C8" s="12" t="s">
        <v>43</v>
      </c>
      <c r="D8" s="17"/>
      <c r="E8" s="82">
        <v>1000</v>
      </c>
      <c r="F8" s="17"/>
      <c r="G8" s="17">
        <v>1000</v>
      </c>
      <c r="H8" s="17"/>
    </row>
    <row r="9" spans="3:8" ht="24.95" customHeight="1" x14ac:dyDescent="0.45">
      <c r="C9" s="11" t="s">
        <v>44</v>
      </c>
      <c r="D9" s="17"/>
      <c r="E9" s="17">
        <v>1500</v>
      </c>
      <c r="F9" s="17"/>
      <c r="G9" s="17">
        <v>1500</v>
      </c>
      <c r="H9" s="17"/>
    </row>
    <row r="10" spans="3:8" ht="24.95" customHeight="1" x14ac:dyDescent="0.45">
      <c r="C10" s="11" t="s">
        <v>45</v>
      </c>
      <c r="D10" s="17"/>
      <c r="E10" s="17">
        <v>750</v>
      </c>
      <c r="F10" s="17"/>
      <c r="G10" s="17">
        <v>750</v>
      </c>
      <c r="H10" s="17"/>
    </row>
    <row r="11" spans="3:8" ht="24.95" customHeight="1" x14ac:dyDescent="0.45">
      <c r="C11" s="11" t="s">
        <v>46</v>
      </c>
      <c r="D11" s="17"/>
      <c r="E11" s="17">
        <v>2640</v>
      </c>
      <c r="F11" s="17"/>
      <c r="G11" s="17">
        <v>3480</v>
      </c>
      <c r="H11" s="17"/>
    </row>
    <row r="12" spans="3:8" ht="24.95" customHeight="1" x14ac:dyDescent="0.45">
      <c r="C12" s="11" t="s">
        <v>47</v>
      </c>
      <c r="D12" s="18"/>
      <c r="E12" s="17">
        <v>6000</v>
      </c>
      <c r="F12" s="17"/>
      <c r="G12" s="17">
        <v>6000</v>
      </c>
      <c r="H12" s="17"/>
    </row>
    <row r="13" spans="3:8" ht="24.95" customHeight="1" x14ac:dyDescent="0.45">
      <c r="C13" s="11" t="s">
        <v>48</v>
      </c>
      <c r="D13" s="18"/>
      <c r="E13" s="17">
        <v>5000</v>
      </c>
      <c r="F13" s="17"/>
      <c r="G13" s="17">
        <v>5000</v>
      </c>
      <c r="H13" s="17"/>
    </row>
    <row r="14" spans="3:8" ht="24.95" customHeight="1" x14ac:dyDescent="0.45">
      <c r="C14" s="11" t="s">
        <v>49</v>
      </c>
      <c r="D14" s="18"/>
      <c r="E14" s="17">
        <v>2000</v>
      </c>
      <c r="F14" s="17"/>
      <c r="G14" s="17">
        <v>2000</v>
      </c>
      <c r="H14" s="17"/>
    </row>
    <row r="15" spans="3:8" ht="24.95" customHeight="1" x14ac:dyDescent="0.45">
      <c r="C15" s="11" t="s">
        <v>50</v>
      </c>
      <c r="D15" s="18"/>
      <c r="E15" s="17">
        <v>1420</v>
      </c>
      <c r="F15" s="17"/>
      <c r="G15" s="17">
        <v>2000</v>
      </c>
      <c r="H15" s="17"/>
    </row>
    <row r="16" spans="3:8" ht="24.95" customHeight="1" thickBot="1" x14ac:dyDescent="0.5">
      <c r="C16" s="11" t="s">
        <v>51</v>
      </c>
      <c r="D16" s="19"/>
      <c r="E16" s="19">
        <v>7090</v>
      </c>
      <c r="F16" s="19"/>
      <c r="G16" s="19">
        <v>10010</v>
      </c>
      <c r="H16" s="19"/>
    </row>
    <row r="17" spans="3:8" ht="24.95" customHeight="1" thickBot="1" x14ac:dyDescent="0.5">
      <c r="C17" s="4" t="s">
        <v>52</v>
      </c>
      <c r="D17" s="20"/>
      <c r="E17" s="20">
        <f>SUM(E8:E16)</f>
        <v>27400</v>
      </c>
      <c r="F17" s="20"/>
      <c r="G17" s="20">
        <f>SUM(G8:G16)</f>
        <v>31740</v>
      </c>
      <c r="H17" s="20"/>
    </row>
    <row r="18" spans="3:8" ht="14.65" thickTop="1" x14ac:dyDescent="0.45"/>
  </sheetData>
  <mergeCells count="6">
    <mergeCell ref="C4:H4"/>
    <mergeCell ref="D5:F5"/>
    <mergeCell ref="G5:H5"/>
    <mergeCell ref="C6:C7"/>
    <mergeCell ref="D6:D7"/>
    <mergeCell ref="E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9"/>
  <sheetViews>
    <sheetView showGridLines="0" workbookViewId="0">
      <selection activeCell="D2" sqref="D2"/>
    </sheetView>
  </sheetViews>
  <sheetFormatPr defaultRowHeight="14.25" x14ac:dyDescent="0.45"/>
  <cols>
    <col min="2" max="2" width="36.73046875" customWidth="1"/>
    <col min="3" max="7" width="15.73046875" customWidth="1"/>
  </cols>
  <sheetData>
    <row r="4" spans="2:7" ht="34.5" customHeight="1" x14ac:dyDescent="0.45">
      <c r="B4" s="49" t="s">
        <v>78</v>
      </c>
      <c r="C4" s="50"/>
      <c r="D4" s="50"/>
      <c r="E4" s="50"/>
      <c r="F4" s="50"/>
      <c r="G4" s="51"/>
    </row>
    <row r="5" spans="2:7" ht="18" customHeight="1" thickBot="1" x14ac:dyDescent="0.5">
      <c r="B5" s="1"/>
      <c r="C5" s="52" t="s">
        <v>0</v>
      </c>
      <c r="D5" s="52"/>
      <c r="E5" s="52"/>
      <c r="F5" s="53" t="s">
        <v>66</v>
      </c>
      <c r="G5" s="54"/>
    </row>
    <row r="6" spans="2:7" ht="24.95" customHeight="1" thickTop="1" x14ac:dyDescent="0.45">
      <c r="B6" s="55"/>
      <c r="C6" s="57" t="s">
        <v>30</v>
      </c>
      <c r="D6" s="59" t="s">
        <v>2</v>
      </c>
      <c r="E6" s="59"/>
      <c r="F6" s="59"/>
      <c r="G6" s="59"/>
    </row>
    <row r="7" spans="2:7" ht="24.95" customHeight="1" x14ac:dyDescent="0.45">
      <c r="B7" s="56"/>
      <c r="C7" s="58"/>
      <c r="D7" s="2" t="s">
        <v>3</v>
      </c>
      <c r="E7" s="2" t="s">
        <v>4</v>
      </c>
      <c r="F7" s="2" t="s">
        <v>5</v>
      </c>
      <c r="G7" s="2" t="s">
        <v>6</v>
      </c>
    </row>
    <row r="8" spans="2:7" ht="42.75" customHeight="1" thickBot="1" x14ac:dyDescent="0.5">
      <c r="B8" s="15" t="s">
        <v>67</v>
      </c>
      <c r="C8" s="21"/>
      <c r="D8" s="21"/>
      <c r="E8" s="21"/>
      <c r="F8" s="21"/>
      <c r="G8" s="21"/>
    </row>
    <row r="9" spans="2:7" ht="14.65" thickTop="1" x14ac:dyDescent="0.45"/>
  </sheetData>
  <mergeCells count="6">
    <mergeCell ref="D6:G6"/>
    <mergeCell ref="B6:B7"/>
    <mergeCell ref="B4:G4"/>
    <mergeCell ref="C5:E5"/>
    <mergeCell ref="F5:G5"/>
    <mergeCell ref="C6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showGridLines="0" topLeftCell="A7" workbookViewId="0">
      <selection activeCell="F23" sqref="F23"/>
    </sheetView>
  </sheetViews>
  <sheetFormatPr defaultRowHeight="14.25" x14ac:dyDescent="0.45"/>
  <cols>
    <col min="2" max="2" width="36.73046875" customWidth="1"/>
    <col min="3" max="7" width="15.73046875" customWidth="1"/>
  </cols>
  <sheetData>
    <row r="3" spans="2:7" ht="40.5" customHeight="1" x14ac:dyDescent="0.45">
      <c r="B3" s="49" t="s">
        <v>79</v>
      </c>
      <c r="C3" s="50"/>
      <c r="D3" s="50"/>
      <c r="E3" s="50"/>
      <c r="F3" s="50"/>
      <c r="G3" s="51"/>
    </row>
    <row r="4" spans="2:7" ht="17.25" customHeight="1" thickBot="1" x14ac:dyDescent="0.5">
      <c r="B4" s="1"/>
      <c r="C4" s="52" t="s">
        <v>0</v>
      </c>
      <c r="D4" s="52"/>
      <c r="E4" s="52"/>
      <c r="F4" s="53"/>
      <c r="G4" s="54"/>
    </row>
    <row r="5" spans="2:7" ht="24.95" customHeight="1" thickTop="1" x14ac:dyDescent="0.45">
      <c r="B5" s="55"/>
      <c r="C5" s="57" t="s">
        <v>30</v>
      </c>
      <c r="D5" s="59" t="s">
        <v>2</v>
      </c>
      <c r="E5" s="59"/>
      <c r="F5" s="59"/>
      <c r="G5" s="59"/>
    </row>
    <row r="6" spans="2:7" ht="24.95" customHeight="1" x14ac:dyDescent="0.45">
      <c r="B6" s="56"/>
      <c r="C6" s="58"/>
      <c r="D6" s="2" t="s">
        <v>3</v>
      </c>
      <c r="E6" s="2" t="s">
        <v>4</v>
      </c>
      <c r="F6" s="2" t="s">
        <v>5</v>
      </c>
      <c r="G6" s="2" t="s">
        <v>6</v>
      </c>
    </row>
    <row r="7" spans="2:7" ht="24.95" customHeight="1" x14ac:dyDescent="0.45">
      <c r="B7" s="12" t="s">
        <v>53</v>
      </c>
      <c r="C7" s="67"/>
      <c r="D7" s="67">
        <v>283500</v>
      </c>
      <c r="E7" s="67"/>
      <c r="F7" s="67">
        <v>400500</v>
      </c>
      <c r="G7" s="67"/>
    </row>
    <row r="8" spans="2:7" ht="24.95" customHeight="1" thickBot="1" x14ac:dyDescent="0.5">
      <c r="B8" s="11" t="s">
        <v>54</v>
      </c>
      <c r="C8" s="68"/>
      <c r="D8" s="68"/>
      <c r="E8" s="68"/>
      <c r="F8" s="68"/>
      <c r="G8" s="68"/>
    </row>
    <row r="9" spans="2:7" ht="33" customHeight="1" x14ac:dyDescent="0.45">
      <c r="B9" s="13" t="s">
        <v>55</v>
      </c>
      <c r="C9" s="22"/>
      <c r="D9" s="22">
        <v>26600</v>
      </c>
      <c r="E9" s="22"/>
      <c r="F9" s="22">
        <v>37100</v>
      </c>
      <c r="G9" s="22"/>
    </row>
    <row r="10" spans="2:7" ht="24.95" customHeight="1" thickBot="1" x14ac:dyDescent="0.5">
      <c r="B10" s="11" t="s">
        <v>56</v>
      </c>
      <c r="C10" s="19"/>
      <c r="D10" s="19">
        <v>135100</v>
      </c>
      <c r="E10" s="19"/>
      <c r="F10" s="19">
        <v>196700</v>
      </c>
      <c r="G10" s="19"/>
    </row>
    <row r="11" spans="2:7" ht="24.95" customHeight="1" x14ac:dyDescent="0.45">
      <c r="B11" s="11" t="s">
        <v>57</v>
      </c>
      <c r="C11" s="23"/>
      <c r="D11" s="22">
        <v>161700</v>
      </c>
      <c r="E11" s="22"/>
      <c r="F11" s="22">
        <v>233800</v>
      </c>
      <c r="G11" s="22"/>
    </row>
    <row r="12" spans="2:7" ht="24.95" customHeight="1" thickBot="1" x14ac:dyDescent="0.5">
      <c r="B12" s="11" t="s">
        <v>58</v>
      </c>
      <c r="C12" s="19"/>
      <c r="D12" s="19">
        <v>29400</v>
      </c>
      <c r="E12" s="19"/>
      <c r="F12" s="19">
        <v>46900</v>
      </c>
      <c r="G12" s="19"/>
    </row>
    <row r="13" spans="2:7" ht="24.95" customHeight="1" thickBot="1" x14ac:dyDescent="0.5">
      <c r="B13" s="11" t="s">
        <v>59</v>
      </c>
      <c r="C13" s="19"/>
      <c r="D13" s="19">
        <v>132300</v>
      </c>
      <c r="E13" s="19"/>
      <c r="F13" s="19">
        <v>186900</v>
      </c>
      <c r="G13" s="19"/>
    </row>
    <row r="14" spans="2:7" ht="24.95" customHeight="1" thickBot="1" x14ac:dyDescent="0.5">
      <c r="B14" s="11" t="s">
        <v>60</v>
      </c>
      <c r="C14" s="24"/>
      <c r="D14" s="24">
        <v>151200</v>
      </c>
      <c r="E14" s="24"/>
      <c r="F14" s="24">
        <v>213600</v>
      </c>
      <c r="G14" s="24"/>
    </row>
    <row r="15" spans="2:7" ht="45" customHeight="1" thickTop="1" x14ac:dyDescent="0.45">
      <c r="B15" s="13" t="s">
        <v>61</v>
      </c>
      <c r="C15" s="22"/>
      <c r="D15" s="22">
        <v>58540</v>
      </c>
      <c r="E15" s="22"/>
      <c r="F15" s="22">
        <v>81350</v>
      </c>
      <c r="G15" s="22"/>
    </row>
    <row r="16" spans="2:7" ht="24.95" customHeight="1" thickBot="1" x14ac:dyDescent="0.5">
      <c r="B16" s="11" t="s">
        <v>62</v>
      </c>
      <c r="C16" s="19"/>
      <c r="D16" s="19">
        <v>27400</v>
      </c>
      <c r="E16" s="19"/>
      <c r="F16" s="19">
        <v>31740</v>
      </c>
      <c r="G16" s="19"/>
    </row>
    <row r="17" spans="2:7" ht="24.95" customHeight="1" thickBot="1" x14ac:dyDescent="0.5">
      <c r="B17" s="11" t="s">
        <v>63</v>
      </c>
      <c r="C17" s="25"/>
      <c r="D17" s="25">
        <v>85940</v>
      </c>
      <c r="E17" s="25"/>
      <c r="F17" s="25">
        <v>113090</v>
      </c>
      <c r="G17" s="25"/>
    </row>
    <row r="18" spans="2:7" ht="24.95" customHeight="1" thickBot="1" x14ac:dyDescent="0.5">
      <c r="B18" s="11" t="s">
        <v>68</v>
      </c>
      <c r="C18" s="26"/>
      <c r="D18" s="26">
        <v>65260</v>
      </c>
      <c r="E18" s="26"/>
      <c r="F18" s="26">
        <v>100510</v>
      </c>
      <c r="G18" s="26"/>
    </row>
    <row r="19" spans="2:7" ht="24.95" customHeight="1" thickTop="1" x14ac:dyDescent="0.45">
      <c r="B19" s="11" t="s">
        <v>80</v>
      </c>
      <c r="C19" s="27"/>
      <c r="D19" s="27">
        <v>630</v>
      </c>
      <c r="E19" s="27"/>
      <c r="F19" s="27">
        <v>630</v>
      </c>
      <c r="G19" s="27"/>
    </row>
    <row r="20" spans="2:7" ht="24.95" customHeight="1" x14ac:dyDescent="0.45">
      <c r="B20" s="11" t="s">
        <v>64</v>
      </c>
      <c r="C20" s="28"/>
      <c r="D20" s="28">
        <v>64630</v>
      </c>
      <c r="E20" s="28"/>
      <c r="F20" s="28">
        <v>99880</v>
      </c>
      <c r="G20" s="28"/>
    </row>
    <row r="21" spans="2:7" ht="24.95" customHeight="1" thickBot="1" x14ac:dyDescent="0.5">
      <c r="B21" s="11" t="s">
        <v>81</v>
      </c>
      <c r="C21" s="25"/>
      <c r="D21" s="25">
        <v>31350</v>
      </c>
      <c r="E21" s="25"/>
      <c r="F21" s="25">
        <v>31350</v>
      </c>
      <c r="G21" s="25"/>
    </row>
    <row r="22" spans="2:7" ht="24.95" customHeight="1" thickBot="1" x14ac:dyDescent="0.5">
      <c r="B22" s="4" t="s">
        <v>65</v>
      </c>
      <c r="C22" s="34"/>
      <c r="D22" s="34">
        <v>33280</v>
      </c>
      <c r="E22" s="34"/>
      <c r="F22" s="34">
        <v>68530</v>
      </c>
      <c r="G22" s="34"/>
    </row>
    <row r="23" spans="2:7" ht="24.95" customHeight="1" thickTop="1" x14ac:dyDescent="0.45"/>
  </sheetData>
  <mergeCells count="11">
    <mergeCell ref="C7:C8"/>
    <mergeCell ref="D7:D8"/>
    <mergeCell ref="E7:E8"/>
    <mergeCell ref="F7:F8"/>
    <mergeCell ref="G7:G8"/>
    <mergeCell ref="B3:G3"/>
    <mergeCell ref="C4:E4"/>
    <mergeCell ref="F4:G4"/>
    <mergeCell ref="B5:B6"/>
    <mergeCell ref="C5:C6"/>
    <mergeCell ref="D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A2" workbookViewId="0">
      <selection activeCell="E16" sqref="E16"/>
    </sheetView>
  </sheetViews>
  <sheetFormatPr defaultRowHeight="14.25" x14ac:dyDescent="0.45"/>
  <cols>
    <col min="2" max="2" width="34.73046875" customWidth="1"/>
    <col min="3" max="3" width="15.73046875" hidden="1" customWidth="1"/>
    <col min="4" max="7" width="15.73046875" customWidth="1"/>
  </cols>
  <sheetData>
    <row r="1" spans="1:7" x14ac:dyDescent="0.45">
      <c r="A1" s="10"/>
    </row>
    <row r="4" spans="1:7" ht="33" customHeight="1" x14ac:dyDescent="0.45">
      <c r="B4" s="49" t="s">
        <v>82</v>
      </c>
      <c r="C4" s="50"/>
      <c r="D4" s="50"/>
      <c r="E4" s="50"/>
      <c r="F4" s="50"/>
      <c r="G4" s="51"/>
    </row>
    <row r="5" spans="1:7" ht="17.25" customHeight="1" thickBot="1" x14ac:dyDescent="0.5">
      <c r="B5" s="1"/>
      <c r="C5" s="52" t="s">
        <v>0</v>
      </c>
      <c r="D5" s="52"/>
      <c r="E5" s="52"/>
      <c r="F5" s="53" t="s">
        <v>14</v>
      </c>
      <c r="G5" s="54"/>
    </row>
    <row r="6" spans="1:7" ht="24.95" customHeight="1" thickTop="1" x14ac:dyDescent="0.45">
      <c r="B6" s="63"/>
      <c r="C6" s="64"/>
      <c r="D6" s="59" t="s">
        <v>2</v>
      </c>
      <c r="E6" s="59"/>
      <c r="F6" s="59"/>
      <c r="G6" s="59"/>
    </row>
    <row r="7" spans="1:7" ht="24.95" customHeight="1" x14ac:dyDescent="0.45">
      <c r="B7" s="65"/>
      <c r="C7" s="66"/>
      <c r="D7" s="2" t="s">
        <v>3</v>
      </c>
      <c r="E7" s="2" t="s">
        <v>4</v>
      </c>
      <c r="F7" s="2" t="s">
        <v>5</v>
      </c>
      <c r="G7" s="2" t="s">
        <v>6</v>
      </c>
    </row>
    <row r="8" spans="1:7" ht="34.5" customHeight="1" x14ac:dyDescent="0.45">
      <c r="B8" s="69" t="s">
        <v>83</v>
      </c>
      <c r="C8" s="70"/>
      <c r="D8" s="29"/>
      <c r="E8" s="29"/>
      <c r="F8" s="29"/>
      <c r="G8" s="29"/>
    </row>
    <row r="9" spans="1:7" ht="24.95" customHeight="1" x14ac:dyDescent="0.45">
      <c r="B9" s="61" t="s">
        <v>84</v>
      </c>
      <c r="C9" s="60"/>
      <c r="D9" s="29"/>
      <c r="E9" s="29">
        <v>97810</v>
      </c>
      <c r="F9" s="29"/>
      <c r="G9" s="29"/>
    </row>
    <row r="10" spans="1:7" ht="24.95" customHeight="1" x14ac:dyDescent="0.45">
      <c r="B10" s="61" t="s">
        <v>85</v>
      </c>
      <c r="C10" s="60"/>
      <c r="D10" s="29"/>
      <c r="E10" s="29">
        <v>205730</v>
      </c>
      <c r="F10" s="29"/>
      <c r="G10" s="29"/>
    </row>
    <row r="11" spans="1:7" ht="24.95" customHeight="1" x14ac:dyDescent="0.45">
      <c r="B11" s="61" t="s">
        <v>86</v>
      </c>
      <c r="C11" s="60"/>
      <c r="D11" s="29"/>
      <c r="E11" s="29"/>
      <c r="F11" s="29"/>
      <c r="G11" s="29"/>
    </row>
    <row r="12" spans="1:7" ht="24.95" customHeight="1" thickBot="1" x14ac:dyDescent="0.5">
      <c r="B12" s="61" t="s">
        <v>87</v>
      </c>
      <c r="C12" s="60"/>
      <c r="D12" s="25"/>
      <c r="E12" s="25"/>
      <c r="F12" s="25"/>
      <c r="G12" s="25"/>
    </row>
    <row r="13" spans="1:7" ht="24.95" customHeight="1" x14ac:dyDescent="0.45">
      <c r="B13" s="5" t="s">
        <v>88</v>
      </c>
      <c r="C13" s="8"/>
      <c r="D13" s="28"/>
      <c r="E13" s="28">
        <v>303540</v>
      </c>
      <c r="F13" s="28"/>
      <c r="G13" s="28"/>
    </row>
    <row r="14" spans="1:7" ht="43.5" customHeight="1" thickBot="1" x14ac:dyDescent="0.5">
      <c r="B14" s="9" t="s">
        <v>89</v>
      </c>
      <c r="C14" s="8"/>
      <c r="D14" s="25"/>
      <c r="E14" s="25"/>
      <c r="F14" s="25"/>
      <c r="G14" s="25"/>
    </row>
    <row r="15" spans="1:7" ht="24.95" customHeight="1" thickBot="1" x14ac:dyDescent="0.5">
      <c r="B15" s="71" t="s">
        <v>15</v>
      </c>
      <c r="C15" s="71"/>
      <c r="D15" s="35"/>
      <c r="E15" s="35">
        <v>303540</v>
      </c>
      <c r="F15" s="35"/>
      <c r="G15" s="35"/>
    </row>
    <row r="16" spans="1:7" ht="14.65" thickTop="1" x14ac:dyDescent="0.45"/>
  </sheetData>
  <mergeCells count="11">
    <mergeCell ref="B9:C9"/>
    <mergeCell ref="B10:C10"/>
    <mergeCell ref="B11:C11"/>
    <mergeCell ref="B12:C12"/>
    <mergeCell ref="B15:C15"/>
    <mergeCell ref="B8:C8"/>
    <mergeCell ref="B4:G4"/>
    <mergeCell ref="C5:E5"/>
    <mergeCell ref="F5:G5"/>
    <mergeCell ref="B6:C7"/>
    <mergeCell ref="D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4"/>
  <sheetViews>
    <sheetView showGridLines="0" topLeftCell="A8" workbookViewId="0">
      <selection activeCell="E24" sqref="E24"/>
    </sheetView>
  </sheetViews>
  <sheetFormatPr defaultRowHeight="14.25" x14ac:dyDescent="0.45"/>
  <cols>
    <col min="2" max="2" width="43.3984375" customWidth="1"/>
    <col min="3" max="3" width="0" hidden="1" customWidth="1"/>
    <col min="4" max="7" width="15.73046875" customWidth="1"/>
  </cols>
  <sheetData>
    <row r="4" spans="2:7" ht="24.95" customHeight="1" x14ac:dyDescent="0.45"/>
    <row r="5" spans="2:7" ht="31.5" customHeight="1" x14ac:dyDescent="0.45">
      <c r="B5" s="49" t="s">
        <v>90</v>
      </c>
      <c r="C5" s="50"/>
      <c r="D5" s="50"/>
      <c r="E5" s="50"/>
      <c r="F5" s="50"/>
      <c r="G5" s="51"/>
    </row>
    <row r="6" spans="2:7" ht="18" customHeight="1" thickBot="1" x14ac:dyDescent="0.5">
      <c r="B6" s="72" t="s">
        <v>0</v>
      </c>
      <c r="C6" s="73"/>
      <c r="D6" s="73"/>
      <c r="E6" s="73"/>
      <c r="F6" s="53" t="s">
        <v>16</v>
      </c>
      <c r="G6" s="54"/>
    </row>
    <row r="7" spans="2:7" ht="24.95" customHeight="1" thickTop="1" x14ac:dyDescent="0.45">
      <c r="B7" s="63"/>
      <c r="C7" s="64"/>
      <c r="D7" s="59" t="s">
        <v>2</v>
      </c>
      <c r="E7" s="59"/>
      <c r="F7" s="59"/>
      <c r="G7" s="59"/>
    </row>
    <row r="8" spans="2:7" ht="24.95" customHeight="1" x14ac:dyDescent="0.45">
      <c r="B8" s="65"/>
      <c r="C8" s="66"/>
      <c r="D8" s="2" t="s">
        <v>3</v>
      </c>
      <c r="E8" s="2" t="s">
        <v>4</v>
      </c>
      <c r="F8" s="2" t="s">
        <v>5</v>
      </c>
      <c r="G8" s="2" t="s">
        <v>6</v>
      </c>
    </row>
    <row r="9" spans="2:7" ht="34.5" customHeight="1" x14ac:dyDescent="0.45">
      <c r="B9" s="69" t="s">
        <v>135</v>
      </c>
      <c r="C9" s="70"/>
      <c r="D9" s="29"/>
      <c r="E9" s="29"/>
      <c r="F9" s="29"/>
      <c r="G9" s="29"/>
    </row>
    <row r="10" spans="2:7" ht="24.95" customHeight="1" x14ac:dyDescent="0.45">
      <c r="B10" s="61" t="s">
        <v>91</v>
      </c>
      <c r="C10" s="60"/>
      <c r="D10" s="29"/>
      <c r="E10" s="29">
        <v>54040</v>
      </c>
      <c r="F10" s="29"/>
      <c r="G10" s="29"/>
    </row>
    <row r="11" spans="2:7" ht="24.95" customHeight="1" x14ac:dyDescent="0.45">
      <c r="B11" s="61" t="s">
        <v>92</v>
      </c>
      <c r="C11" s="60"/>
      <c r="D11" s="29"/>
      <c r="E11" s="29">
        <v>93240</v>
      </c>
      <c r="F11" s="29"/>
      <c r="G11" s="29"/>
    </row>
    <row r="12" spans="2:7" ht="24.95" customHeight="1" x14ac:dyDescent="0.45">
      <c r="B12" s="61" t="s">
        <v>93</v>
      </c>
      <c r="C12" s="60"/>
      <c r="D12" s="29"/>
      <c r="E12" s="29"/>
      <c r="F12" s="29"/>
      <c r="G12" s="29"/>
    </row>
    <row r="13" spans="2:7" ht="24.95" customHeight="1" thickBot="1" x14ac:dyDescent="0.5">
      <c r="B13" s="61" t="s">
        <v>94</v>
      </c>
      <c r="C13" s="60"/>
      <c r="D13" s="25"/>
      <c r="E13" s="25"/>
      <c r="F13" s="25"/>
      <c r="G13" s="25"/>
    </row>
    <row r="14" spans="2:7" ht="24.95" customHeight="1" thickBot="1" x14ac:dyDescent="0.5">
      <c r="B14" s="5" t="s">
        <v>17</v>
      </c>
      <c r="C14" s="8"/>
      <c r="D14" s="30"/>
      <c r="E14" s="30">
        <v>147280</v>
      </c>
      <c r="F14" s="30"/>
      <c r="G14" s="30"/>
    </row>
    <row r="15" spans="2:7" ht="41.25" customHeight="1" x14ac:dyDescent="0.45">
      <c r="B15" s="9" t="s">
        <v>18</v>
      </c>
      <c r="C15" s="8"/>
      <c r="D15" s="28"/>
      <c r="E15" s="28">
        <v>61720</v>
      </c>
      <c r="F15" s="28"/>
      <c r="G15" s="28"/>
    </row>
    <row r="16" spans="2:7" ht="24.95" customHeight="1" thickBot="1" x14ac:dyDescent="0.5">
      <c r="B16" s="9" t="s">
        <v>19</v>
      </c>
      <c r="C16" s="8"/>
      <c r="D16" s="25"/>
      <c r="E16" s="25">
        <v>26040</v>
      </c>
      <c r="F16" s="25"/>
      <c r="G16" s="25"/>
    </row>
    <row r="17" spans="2:7" ht="24.95" customHeight="1" thickBot="1" x14ac:dyDescent="0.5">
      <c r="B17" s="9" t="s">
        <v>20</v>
      </c>
      <c r="C17" s="8"/>
      <c r="D17" s="30"/>
      <c r="E17" s="30">
        <v>87760</v>
      </c>
      <c r="F17" s="30"/>
      <c r="G17" s="30"/>
    </row>
    <row r="18" spans="2:7" ht="37.5" customHeight="1" x14ac:dyDescent="0.45">
      <c r="B18" s="9" t="s">
        <v>21</v>
      </c>
      <c r="C18" s="8"/>
      <c r="D18" s="28"/>
      <c r="E18" s="28">
        <v>31350</v>
      </c>
      <c r="F18" s="28"/>
      <c r="G18" s="28"/>
    </row>
    <row r="19" spans="2:7" ht="24.95" customHeight="1" x14ac:dyDescent="0.45">
      <c r="B19" s="9" t="s">
        <v>95</v>
      </c>
      <c r="C19" s="8"/>
      <c r="D19" s="29"/>
      <c r="E19" s="29"/>
      <c r="F19" s="29"/>
      <c r="G19" s="29"/>
    </row>
    <row r="20" spans="2:7" ht="24.95" customHeight="1" x14ac:dyDescent="0.45">
      <c r="B20" s="9" t="s">
        <v>96</v>
      </c>
      <c r="C20" s="8"/>
      <c r="D20" s="29"/>
      <c r="E20" s="29">
        <v>2500</v>
      </c>
      <c r="F20" s="29"/>
      <c r="G20" s="29"/>
    </row>
    <row r="21" spans="2:7" ht="24.95" customHeight="1" thickBot="1" x14ac:dyDescent="0.5">
      <c r="B21" s="9" t="s">
        <v>22</v>
      </c>
      <c r="C21" s="8"/>
      <c r="D21" s="25"/>
      <c r="E21" s="25"/>
      <c r="F21" s="25"/>
      <c r="G21" s="25"/>
    </row>
    <row r="22" spans="2:7" ht="24.95" customHeight="1" thickBot="1" x14ac:dyDescent="0.5">
      <c r="B22" s="9" t="s">
        <v>23</v>
      </c>
      <c r="C22" s="8"/>
      <c r="D22" s="30"/>
      <c r="E22" s="30">
        <v>33850</v>
      </c>
      <c r="F22" s="30"/>
      <c r="G22" s="30"/>
    </row>
    <row r="23" spans="2:7" ht="24.95" customHeight="1" thickBot="1" x14ac:dyDescent="0.5">
      <c r="B23" s="71" t="s">
        <v>97</v>
      </c>
      <c r="C23" s="71"/>
      <c r="D23" s="34"/>
      <c r="E23" s="34">
        <v>268890</v>
      </c>
      <c r="F23" s="34"/>
      <c r="G23" s="34"/>
    </row>
    <row r="24" spans="2:7" ht="14.65" thickTop="1" x14ac:dyDescent="0.45"/>
  </sheetData>
  <mergeCells count="11">
    <mergeCell ref="B10:C10"/>
    <mergeCell ref="B11:C11"/>
    <mergeCell ref="B12:C12"/>
    <mergeCell ref="B13:C13"/>
    <mergeCell ref="B23:C23"/>
    <mergeCell ref="B9:C9"/>
    <mergeCell ref="B5:G5"/>
    <mergeCell ref="F6:G6"/>
    <mergeCell ref="B7:C8"/>
    <mergeCell ref="D7:G7"/>
    <mergeCell ref="B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workbookViewId="0">
      <selection activeCell="D12" sqref="D12"/>
    </sheetView>
  </sheetViews>
  <sheetFormatPr defaultRowHeight="14.25" x14ac:dyDescent="0.45"/>
  <cols>
    <col min="2" max="2" width="43.3984375" customWidth="1"/>
    <col min="3" max="3" width="0" hidden="1" customWidth="1"/>
    <col min="4" max="7" width="15.73046875" customWidth="1"/>
  </cols>
  <sheetData>
    <row r="3" spans="2:7" ht="37.5" customHeight="1" x14ac:dyDescent="0.45">
      <c r="B3" s="49" t="s">
        <v>98</v>
      </c>
      <c r="C3" s="50"/>
      <c r="D3" s="50"/>
      <c r="E3" s="50"/>
      <c r="F3" s="50"/>
      <c r="G3" s="51"/>
    </row>
    <row r="4" spans="2:7" ht="15.75" customHeight="1" thickBot="1" x14ac:dyDescent="0.5">
      <c r="B4" s="76" t="s">
        <v>0</v>
      </c>
      <c r="C4" s="52"/>
      <c r="D4" s="52"/>
      <c r="E4" s="52"/>
      <c r="F4" s="52"/>
      <c r="G4" s="77"/>
    </row>
    <row r="5" spans="2:7" ht="24.95" customHeight="1" thickTop="1" x14ac:dyDescent="0.45">
      <c r="B5" s="63"/>
      <c r="C5" s="64"/>
      <c r="D5" s="59" t="s">
        <v>2</v>
      </c>
      <c r="E5" s="59"/>
      <c r="F5" s="59"/>
      <c r="G5" s="59"/>
    </row>
    <row r="6" spans="2:7" ht="24.95" customHeight="1" x14ac:dyDescent="0.45">
      <c r="B6" s="65"/>
      <c r="C6" s="66"/>
      <c r="D6" s="2" t="s">
        <v>3</v>
      </c>
      <c r="E6" s="2" t="s">
        <v>4</v>
      </c>
      <c r="F6" s="2" t="s">
        <v>5</v>
      </c>
      <c r="G6" s="2" t="s">
        <v>6</v>
      </c>
    </row>
    <row r="7" spans="2:7" ht="33.75" customHeight="1" x14ac:dyDescent="0.45">
      <c r="B7" s="69" t="s">
        <v>24</v>
      </c>
      <c r="C7" s="70"/>
      <c r="D7" s="29">
        <v>9500</v>
      </c>
      <c r="E7" s="29"/>
      <c r="F7" s="29"/>
      <c r="G7" s="29"/>
    </row>
    <row r="8" spans="2:7" ht="24.95" customHeight="1" thickBot="1" x14ac:dyDescent="0.5">
      <c r="B8" s="61" t="s">
        <v>26</v>
      </c>
      <c r="C8" s="60"/>
      <c r="D8" s="25">
        <v>354360</v>
      </c>
      <c r="E8" s="25"/>
      <c r="F8" s="25"/>
      <c r="G8" s="25"/>
    </row>
    <row r="9" spans="2:7" ht="24.95" customHeight="1" x14ac:dyDescent="0.45">
      <c r="B9" s="61" t="s">
        <v>25</v>
      </c>
      <c r="C9" s="60"/>
      <c r="D9" s="28">
        <v>363860</v>
      </c>
      <c r="E9" s="28"/>
      <c r="F9" s="28"/>
      <c r="G9" s="28"/>
    </row>
    <row r="10" spans="2:7" ht="24.95" customHeight="1" thickBot="1" x14ac:dyDescent="0.5">
      <c r="B10" s="61" t="s">
        <v>27</v>
      </c>
      <c r="C10" s="60"/>
      <c r="D10" s="25">
        <v>317380</v>
      </c>
      <c r="E10" s="25"/>
      <c r="F10" s="25"/>
      <c r="G10" s="25"/>
    </row>
    <row r="11" spans="2:7" ht="24.95" customHeight="1" thickBot="1" x14ac:dyDescent="0.5">
      <c r="B11" s="74" t="s">
        <v>28</v>
      </c>
      <c r="C11" s="75"/>
      <c r="D11" s="34">
        <v>46480</v>
      </c>
      <c r="E11" s="34"/>
      <c r="F11" s="34"/>
      <c r="G11" s="34"/>
    </row>
    <row r="12" spans="2:7" ht="14.65" thickTop="1" x14ac:dyDescent="0.45"/>
  </sheetData>
  <mergeCells count="9">
    <mergeCell ref="B9:C9"/>
    <mergeCell ref="B10:C10"/>
    <mergeCell ref="B11:C11"/>
    <mergeCell ref="B4:G4"/>
    <mergeCell ref="B3:G3"/>
    <mergeCell ref="B5:C6"/>
    <mergeCell ref="D5:G5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Schedule 1</vt:lpstr>
      <vt:lpstr>Schedule 2</vt:lpstr>
      <vt:lpstr>Schedule 3</vt:lpstr>
      <vt:lpstr>Schedule 4</vt:lpstr>
      <vt:lpstr>Schedule 5</vt:lpstr>
      <vt:lpstr>Budgeted Income State</vt:lpstr>
      <vt:lpstr>Schedule A</vt:lpstr>
      <vt:lpstr>Schedule B</vt:lpstr>
      <vt:lpstr>Cash Budget</vt:lpstr>
      <vt:lpstr>Performance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2014-04-12T01:42:26Z</dcterms:created>
  <dcterms:modified xsi:type="dcterms:W3CDTF">2017-04-10T21:23:05Z</dcterms:modified>
</cp:coreProperties>
</file>