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705" windowWidth="14460" windowHeight="7485"/>
  </bookViews>
  <sheets>
    <sheet name="Work Sheet" sheetId="1" r:id="rId1"/>
    <sheet name="Income Statement" sheetId="3" r:id="rId2"/>
    <sheet name="Earnings Per Share" sheetId="4" r:id="rId3"/>
    <sheet name="Stockholder's Equity" sheetId="5" r:id="rId4"/>
    <sheet name="Balance Sheet" sheetId="6" r:id="rId5"/>
  </sheets>
  <calcPr calcId="145621"/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20" i="1"/>
  <c r="H43" i="1"/>
  <c r="I11" i="1"/>
  <c r="I12" i="1"/>
  <c r="I10" i="1"/>
  <c r="J13" i="1"/>
  <c r="J19" i="1"/>
  <c r="J22" i="1"/>
  <c r="J21" i="1"/>
  <c r="J25" i="1"/>
  <c r="J26" i="1"/>
  <c r="J27" i="1"/>
  <c r="J28" i="1"/>
  <c r="J29" i="1"/>
  <c r="J30" i="1"/>
  <c r="J31" i="1"/>
  <c r="J32" i="1"/>
  <c r="J33" i="1"/>
  <c r="J34" i="1"/>
  <c r="J35" i="1"/>
  <c r="J24" i="1"/>
  <c r="G58" i="1"/>
  <c r="G57" i="1"/>
  <c r="G55" i="1"/>
  <c r="G56" i="1"/>
  <c r="G54" i="1"/>
  <c r="G51" i="1"/>
  <c r="G52" i="1"/>
  <c r="G53" i="1"/>
  <c r="G50" i="1"/>
  <c r="G48" i="1"/>
  <c r="G49" i="1"/>
  <c r="G47" i="1"/>
  <c r="G45" i="1"/>
  <c r="G46" i="1"/>
  <c r="G44" i="1"/>
  <c r="H42" i="1"/>
  <c r="G40" i="1"/>
  <c r="G41" i="1"/>
  <c r="G39" i="1"/>
  <c r="H38" i="1" l="1"/>
  <c r="H59" i="1" s="1"/>
  <c r="H61" i="1" s="1"/>
  <c r="G37" i="1"/>
  <c r="I36" i="1"/>
  <c r="I59" i="1" s="1"/>
  <c r="I61" i="1" s="1"/>
  <c r="J23" i="1"/>
  <c r="E59" i="1"/>
  <c r="F59" i="1"/>
  <c r="D59" i="1"/>
  <c r="C59" i="1"/>
  <c r="J59" i="1" l="1"/>
  <c r="G59" i="1"/>
  <c r="G60" i="1" s="1"/>
  <c r="J60" i="1" s="1"/>
  <c r="K11" i="1"/>
  <c r="K12" i="1" s="1"/>
  <c r="K13" i="1" s="1"/>
  <c r="K14" i="1" s="1"/>
  <c r="A11" i="1"/>
  <c r="A12" i="1" s="1"/>
  <c r="A13" i="1" s="1"/>
  <c r="A14" i="1" s="1"/>
  <c r="J61" i="1" l="1"/>
  <c r="G61" i="1"/>
  <c r="K16" i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15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15" i="1"/>
</calcChain>
</file>

<file path=xl/sharedStrings.xml><?xml version="1.0" encoding="utf-8"?>
<sst xmlns="http://schemas.openxmlformats.org/spreadsheetml/2006/main" count="109" uniqueCount="81">
  <si>
    <t>TRIAL BALANCE</t>
  </si>
  <si>
    <t>ADJUSTMENTS</t>
  </si>
  <si>
    <t>INCOME STATEMENT</t>
  </si>
  <si>
    <t>BALANCE SHEET</t>
  </si>
  <si>
    <t>ACCOUNT TITLE</t>
  </si>
  <si>
    <t>DEBIT</t>
  </si>
  <si>
    <t>CREDIT</t>
  </si>
  <si>
    <t>Work Sheet</t>
  </si>
  <si>
    <t>For Year Ended December 31, 20--</t>
  </si>
  <si>
    <t>Cash</t>
  </si>
  <si>
    <t>Petty Cash</t>
  </si>
  <si>
    <t>Allow. For Uncoll. Accts.</t>
  </si>
  <si>
    <t>Merchandise Inventory</t>
  </si>
  <si>
    <t>Supplies--Store</t>
  </si>
  <si>
    <t>Prepaid Insurance</t>
  </si>
  <si>
    <t>Office Equipment</t>
  </si>
  <si>
    <t>Acc. Depr.--Office Equipment</t>
  </si>
  <si>
    <t>Store Equipment</t>
  </si>
  <si>
    <t>Acc. Depr.--Store Equipment</t>
  </si>
  <si>
    <t>Federal Income Tax Payable</t>
  </si>
  <si>
    <t>Emp. Income Tax Pay.</t>
  </si>
  <si>
    <t>Social Security Tax Payable</t>
  </si>
  <si>
    <t>Medicare Tax Payable</t>
  </si>
  <si>
    <t>Sales Tax Payable</t>
  </si>
  <si>
    <t>Unemployment Tax Pay. -- Federal</t>
  </si>
  <si>
    <t>Unemployment Tax Pay. -- State</t>
  </si>
  <si>
    <t>Health Ins. Premiums Pay,</t>
  </si>
  <si>
    <t>U.S. Savings Bonds Pay.</t>
  </si>
  <si>
    <t>United Way Donations Pay.</t>
  </si>
  <si>
    <t>Dividends Payable</t>
  </si>
  <si>
    <t>Capital Stock</t>
  </si>
  <si>
    <t>Retained Earnings</t>
  </si>
  <si>
    <t>Dividends</t>
  </si>
  <si>
    <t>Income Summary</t>
  </si>
  <si>
    <t>Sales Discount</t>
  </si>
  <si>
    <t>Sales Returns and Allowances</t>
  </si>
  <si>
    <t>Advertising Expense</t>
  </si>
  <si>
    <t>Cash Short and Over</t>
  </si>
  <si>
    <t>Credit Card Fee Expense</t>
  </si>
  <si>
    <t>Depr. Exp.--Office Equipment</t>
  </si>
  <si>
    <t>Depr. Exp.--Store Equipment</t>
  </si>
  <si>
    <t>Insurance Expense</t>
  </si>
  <si>
    <t>Miscellaneous Expense</t>
  </si>
  <si>
    <t>Payroll Taxes Expense</t>
  </si>
  <si>
    <t>Rent Expense</t>
  </si>
  <si>
    <t>Supplies Expense -- Office</t>
  </si>
  <si>
    <t>Supplies Expense -- Store</t>
  </si>
  <si>
    <t>Uncollectible Accounts Exp.</t>
  </si>
  <si>
    <t>Utilities Expense</t>
  </si>
  <si>
    <t>Federal Income Expense</t>
  </si>
  <si>
    <t>Purchases Returns and Allowances</t>
  </si>
  <si>
    <t>Accounts Receivable</t>
  </si>
  <si>
    <t>Sales</t>
  </si>
  <si>
    <t>Supplies--Office</t>
  </si>
  <si>
    <t>Purchases Discount</t>
  </si>
  <si>
    <t xml:space="preserve">Purchases </t>
  </si>
  <si>
    <t>Salary Expense</t>
  </si>
  <si>
    <t>Accounts Payable</t>
  </si>
  <si>
    <t xml:space="preserve">(e ) </t>
  </si>
  <si>
    <t>(d)</t>
  </si>
  <si>
    <t>(a)</t>
  </si>
  <si>
    <t>(b)</t>
  </si>
  <si>
    <t>(c )</t>
  </si>
  <si>
    <t>(f)</t>
  </si>
  <si>
    <t>(g)</t>
  </si>
  <si>
    <t>(h)</t>
  </si>
  <si>
    <t>(e )</t>
  </si>
  <si>
    <t xml:space="preserve"> </t>
  </si>
  <si>
    <t>% OF
Sales</t>
  </si>
  <si>
    <t>Earnings per Share</t>
  </si>
  <si>
    <t>Net Income after 
Federal Income Tax</t>
  </si>
  <si>
    <t>÷</t>
  </si>
  <si>
    <t>Number of shares outstanding</t>
  </si>
  <si>
    <t>=</t>
  </si>
  <si>
    <t>Earnings Per Share</t>
  </si>
  <si>
    <t>Market Price per Share</t>
  </si>
  <si>
    <t>Price-Earnings Ratio</t>
  </si>
  <si>
    <t>Price-Earnings 
Ratio</t>
  </si>
  <si>
    <t>AP 15-5 Mastery, p. 474</t>
  </si>
  <si>
    <t>Lighting Center, Inc.</t>
  </si>
  <si>
    <t>Net Income after Fed. Income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</si>
</sst>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22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/>
    <xf numFmtId="0" fontId="3" fillId="2" borderId="17" xfId="0" applyFont="1" applyFill="1" applyBorder="1"/>
    <xf numFmtId="0" fontId="2" fillId="2" borderId="18" xfId="0" applyFont="1" applyFill="1" applyBorder="1"/>
    <xf numFmtId="43" fontId="2" fillId="2" borderId="18" xfId="0" applyNumberFormat="1" applyFont="1" applyFill="1" applyBorder="1"/>
    <xf numFmtId="43" fontId="2" fillId="2" borderId="19" xfId="0" applyNumberFormat="1" applyFont="1" applyFill="1" applyBorder="1"/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/>
    <xf numFmtId="0" fontId="2" fillId="2" borderId="22" xfId="0" applyFont="1" applyFill="1" applyBorder="1"/>
    <xf numFmtId="43" fontId="2" fillId="2" borderId="22" xfId="0" applyNumberFormat="1" applyFont="1" applyFill="1" applyBorder="1"/>
    <xf numFmtId="43" fontId="2" fillId="2" borderId="23" xfId="0" applyNumberFormat="1" applyFont="1" applyFill="1" applyBorder="1"/>
    <xf numFmtId="0" fontId="3" fillId="2" borderId="24" xfId="0" applyFont="1" applyFill="1" applyBorder="1" applyAlignment="1">
      <alignment horizontal="left"/>
    </xf>
    <xf numFmtId="0" fontId="3" fillId="2" borderId="25" xfId="0" applyFont="1" applyFill="1" applyBorder="1"/>
    <xf numFmtId="0" fontId="2" fillId="2" borderId="26" xfId="0" applyFont="1" applyFill="1" applyBorder="1"/>
    <xf numFmtId="43" fontId="2" fillId="2" borderId="26" xfId="0" applyNumberFormat="1" applyFont="1" applyFill="1" applyBorder="1"/>
    <xf numFmtId="43" fontId="2" fillId="2" borderId="27" xfId="0" applyNumberFormat="1" applyFont="1" applyFill="1" applyBorder="1"/>
    <xf numFmtId="0" fontId="3" fillId="2" borderId="28" xfId="0" applyFont="1" applyFill="1" applyBorder="1" applyAlignment="1">
      <alignment horizontal="left"/>
    </xf>
    <xf numFmtId="0" fontId="0" fillId="2" borderId="1" xfId="0" applyFill="1" applyBorder="1"/>
    <xf numFmtId="43" fontId="2" fillId="2" borderId="18" xfId="0" applyNumberFormat="1" applyFont="1" applyFill="1" applyBorder="1" applyAlignment="1">
      <alignment horizontal="right"/>
    </xf>
    <xf numFmtId="43" fontId="2" fillId="2" borderId="22" xfId="0" applyNumberFormat="1" applyFont="1" applyFill="1" applyBorder="1" applyAlignment="1">
      <alignment horizontal="right"/>
    </xf>
    <xf numFmtId="43" fontId="2" fillId="2" borderId="26" xfId="0" applyNumberFormat="1" applyFont="1" applyFill="1" applyBorder="1" applyAlignment="1">
      <alignment horizontal="right"/>
    </xf>
    <xf numFmtId="43" fontId="2" fillId="2" borderId="18" xfId="0" quotePrefix="1" applyNumberFormat="1" applyFont="1" applyFill="1" applyBorder="1" applyAlignment="1">
      <alignment horizontal="right"/>
    </xf>
    <xf numFmtId="0" fontId="5" fillId="2" borderId="1" xfId="0" applyFont="1" applyFill="1" applyBorder="1" applyAlignment="1"/>
    <xf numFmtId="0" fontId="5" fillId="2" borderId="1" xfId="0" applyFont="1" applyFill="1" applyBorder="1"/>
    <xf numFmtId="0" fontId="7" fillId="2" borderId="23" xfId="0" applyFont="1" applyFill="1" applyBorder="1"/>
    <xf numFmtId="43" fontId="7" fillId="2" borderId="36" xfId="0" applyNumberFormat="1" applyFont="1" applyFill="1" applyBorder="1"/>
    <xf numFmtId="43" fontId="7" fillId="2" borderId="1" xfId="0" applyNumberFormat="1" applyFont="1" applyFill="1" applyBorder="1"/>
    <xf numFmtId="164" fontId="7" fillId="2" borderId="36" xfId="0" applyNumberFormat="1" applyFont="1" applyFill="1" applyBorder="1"/>
    <xf numFmtId="0" fontId="7" fillId="2" borderId="24" xfId="0" applyFont="1" applyFill="1" applyBorder="1"/>
    <xf numFmtId="43" fontId="7" fillId="2" borderId="2" xfId="0" applyNumberFormat="1" applyFont="1" applyFill="1" applyBorder="1"/>
    <xf numFmtId="0" fontId="0" fillId="2" borderId="37" xfId="0" applyFill="1" applyBorder="1"/>
    <xf numFmtId="0" fontId="0" fillId="0" borderId="0" xfId="0" applyAlignment="1">
      <alignment horizontal="center"/>
    </xf>
    <xf numFmtId="0" fontId="9" fillId="0" borderId="0" xfId="0" applyFont="1"/>
    <xf numFmtId="0" fontId="0" fillId="0" borderId="22" xfId="0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4" fontId="0" fillId="0" borderId="22" xfId="0" applyNumberFormat="1" applyBorder="1"/>
    <xf numFmtId="0" fontId="0" fillId="2" borderId="34" xfId="0" applyFill="1" applyBorder="1"/>
    <xf numFmtId="0" fontId="7" fillId="2" borderId="19" xfId="0" applyFont="1" applyFill="1" applyBorder="1"/>
    <xf numFmtId="43" fontId="7" fillId="2" borderId="35" xfId="0" applyNumberFormat="1" applyFont="1" applyFill="1" applyBorder="1"/>
    <xf numFmtId="0" fontId="7" fillId="2" borderId="20" xfId="0" applyFont="1" applyFill="1" applyBorder="1"/>
    <xf numFmtId="43" fontId="2" fillId="2" borderId="39" xfId="0" applyNumberFormat="1" applyFont="1" applyFill="1" applyBorder="1"/>
    <xf numFmtId="43" fontId="2" fillId="2" borderId="13" xfId="0" applyNumberFormat="1" applyFont="1" applyFill="1" applyBorder="1"/>
    <xf numFmtId="43" fontId="2" fillId="2" borderId="12" xfId="0" applyNumberFormat="1" applyFont="1" applyFill="1" applyBorder="1"/>
    <xf numFmtId="43" fontId="2" fillId="2" borderId="41" xfId="0" applyNumberFormat="1" applyFont="1" applyFill="1" applyBorder="1"/>
    <xf numFmtId="43" fontId="2" fillId="2" borderId="40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2" borderId="2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3" fillId="2" borderId="32" xfId="0" applyNumberFormat="1" applyFont="1" applyFill="1" applyBorder="1" applyAlignment="1">
      <alignment horizontal="center" vertical="center" wrapText="1"/>
    </xf>
    <xf numFmtId="164" fontId="3" fillId="2" borderId="35" xfId="0" applyNumberFormat="1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44" fontId="0" fillId="0" borderId="23" xfId="0" applyNumberFormat="1" applyBorder="1" applyAlignment="1">
      <alignment horizontal="center"/>
    </xf>
    <xf numFmtId="44" fontId="0" fillId="0" borderId="37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tabSelected="1" workbookViewId="0">
      <selection activeCell="B3" sqref="B3"/>
    </sheetView>
  </sheetViews>
  <sheetFormatPr defaultRowHeight="15" x14ac:dyDescent="0.25"/>
  <cols>
    <col min="1" max="1" width="2.7109375" customWidth="1"/>
    <col min="2" max="2" width="40.7109375" customWidth="1"/>
    <col min="3" max="4" width="16.140625" bestFit="1" customWidth="1"/>
    <col min="5" max="5" width="14.140625" customWidth="1"/>
    <col min="6" max="6" width="12.85546875" bestFit="1" customWidth="1"/>
    <col min="7" max="10" width="14.28515625" bestFit="1" customWidth="1"/>
    <col min="11" max="11" width="2.42578125" customWidth="1"/>
  </cols>
  <sheetData>
    <row r="1" spans="1:11" x14ac:dyDescent="0.25">
      <c r="A1" s="66" t="s">
        <v>78</v>
      </c>
      <c r="B1" s="66"/>
      <c r="C1" s="66"/>
    </row>
    <row r="3" spans="1:11" x14ac:dyDescent="0.25">
      <c r="A3" s="1"/>
      <c r="C3" s="2"/>
      <c r="D3" s="2"/>
      <c r="E3" s="2"/>
      <c r="F3" s="2"/>
      <c r="G3" s="2"/>
      <c r="H3" s="2"/>
      <c r="I3" s="2"/>
      <c r="J3" s="2"/>
      <c r="K3" s="2"/>
    </row>
    <row r="4" spans="1:11" ht="15.75" x14ac:dyDescent="0.25">
      <c r="A4" s="64" t="s">
        <v>79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5.75" x14ac:dyDescent="0.25">
      <c r="A5" s="65" t="s">
        <v>7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5.75" x14ac:dyDescent="0.25">
      <c r="A6" s="65" t="s">
        <v>8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8.25" customHeight="1" thickBot="1" x14ac:dyDescent="0.3">
      <c r="A7" s="3"/>
      <c r="B7" s="3"/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/>
    </row>
    <row r="8" spans="1:11" ht="15.75" thickTop="1" x14ac:dyDescent="0.25">
      <c r="A8" s="5"/>
      <c r="B8" s="6"/>
      <c r="C8" s="7" t="s">
        <v>0</v>
      </c>
      <c r="D8" s="8"/>
      <c r="E8" s="9" t="s">
        <v>1</v>
      </c>
      <c r="F8" s="10"/>
      <c r="G8" s="11" t="s">
        <v>2</v>
      </c>
      <c r="H8" s="8"/>
      <c r="I8" s="7" t="s">
        <v>3</v>
      </c>
      <c r="J8" s="12"/>
      <c r="K8" s="13"/>
    </row>
    <row r="9" spans="1:11" ht="15.75" thickBot="1" x14ac:dyDescent="0.3">
      <c r="A9" s="14"/>
      <c r="B9" s="15" t="s">
        <v>4</v>
      </c>
      <c r="C9" s="15" t="s">
        <v>5</v>
      </c>
      <c r="D9" s="15" t="s">
        <v>6</v>
      </c>
      <c r="E9" s="15" t="s">
        <v>5</v>
      </c>
      <c r="F9" s="16" t="s">
        <v>6</v>
      </c>
      <c r="G9" s="17" t="s">
        <v>5</v>
      </c>
      <c r="H9" s="15" t="s">
        <v>6</v>
      </c>
      <c r="I9" s="18" t="s">
        <v>5</v>
      </c>
      <c r="J9" s="17" t="s">
        <v>6</v>
      </c>
      <c r="K9" s="19"/>
    </row>
    <row r="10" spans="1:11" ht="16.5" thickTop="1" x14ac:dyDescent="0.25">
      <c r="A10" s="20">
        <v>1</v>
      </c>
      <c r="B10" s="21" t="s">
        <v>9</v>
      </c>
      <c r="C10" s="22">
        <v>14258</v>
      </c>
      <c r="D10" s="22"/>
      <c r="E10" s="22"/>
      <c r="F10" s="22"/>
      <c r="G10" s="22"/>
      <c r="H10" s="22"/>
      <c r="I10" s="22">
        <f>C10</f>
        <v>14258</v>
      </c>
      <c r="J10" s="23"/>
      <c r="K10" s="24">
        <v>1</v>
      </c>
    </row>
    <row r="11" spans="1:11" ht="15.75" x14ac:dyDescent="0.25">
      <c r="A11" s="25">
        <f t="shared" ref="A11:A63" si="0">A10+1</f>
        <v>2</v>
      </c>
      <c r="B11" s="26" t="s">
        <v>10</v>
      </c>
      <c r="C11" s="27">
        <v>500</v>
      </c>
      <c r="D11" s="27"/>
      <c r="E11" s="27"/>
      <c r="F11" s="27"/>
      <c r="G11" s="27"/>
      <c r="H11" s="27"/>
      <c r="I11" s="22">
        <f t="shared" ref="I11:I12" si="1">C11</f>
        <v>500</v>
      </c>
      <c r="J11" s="28"/>
      <c r="K11" s="29">
        <f t="shared" ref="K11:K63" si="2">K10+1</f>
        <v>2</v>
      </c>
    </row>
    <row r="12" spans="1:11" ht="16.5" thickBot="1" x14ac:dyDescent="0.3">
      <c r="A12" s="30">
        <f t="shared" si="0"/>
        <v>3</v>
      </c>
      <c r="B12" s="31" t="s">
        <v>51</v>
      </c>
      <c r="C12" s="32">
        <v>22318.25</v>
      </c>
      <c r="D12" s="32"/>
      <c r="E12" s="32"/>
      <c r="F12" s="32"/>
      <c r="G12" s="32"/>
      <c r="H12" s="32"/>
      <c r="I12" s="22">
        <f t="shared" si="1"/>
        <v>22318.25</v>
      </c>
      <c r="J12" s="33"/>
      <c r="K12" s="34">
        <f t="shared" si="2"/>
        <v>3</v>
      </c>
    </row>
    <row r="13" spans="1:11" ht="15.75" x14ac:dyDescent="0.25">
      <c r="A13" s="20">
        <f t="shared" si="0"/>
        <v>4</v>
      </c>
      <c r="B13" s="21" t="s">
        <v>11</v>
      </c>
      <c r="C13" s="22"/>
      <c r="D13" s="22">
        <v>1088.8</v>
      </c>
      <c r="E13" s="36" t="s">
        <v>58</v>
      </c>
      <c r="F13" s="22">
        <v>1525</v>
      </c>
      <c r="G13" s="22"/>
      <c r="H13" s="22"/>
      <c r="I13" s="22"/>
      <c r="J13" s="23">
        <f>D13+F13</f>
        <v>2613.8000000000002</v>
      </c>
      <c r="K13" s="24">
        <f t="shared" si="2"/>
        <v>4</v>
      </c>
    </row>
    <row r="14" spans="1:11" ht="15.75" x14ac:dyDescent="0.25">
      <c r="A14" s="25">
        <f t="shared" si="0"/>
        <v>5</v>
      </c>
      <c r="B14" s="26" t="s">
        <v>12</v>
      </c>
      <c r="C14" s="27">
        <v>219248.25</v>
      </c>
      <c r="D14" s="27"/>
      <c r="E14" s="37" t="s">
        <v>59</v>
      </c>
      <c r="F14" s="27">
        <v>2154.25</v>
      </c>
      <c r="G14" s="27"/>
      <c r="H14" s="27"/>
      <c r="I14" s="27">
        <f t="shared" ref="I14:I16" si="3">C14-F14</f>
        <v>217094</v>
      </c>
      <c r="J14" s="28"/>
      <c r="K14" s="29">
        <f t="shared" si="2"/>
        <v>5</v>
      </c>
    </row>
    <row r="15" spans="1:11" ht="16.5" thickBot="1" x14ac:dyDescent="0.3">
      <c r="A15" s="30">
        <f t="shared" si="0"/>
        <v>6</v>
      </c>
      <c r="B15" s="31" t="s">
        <v>53</v>
      </c>
      <c r="C15" s="32">
        <v>3510.15</v>
      </c>
      <c r="D15" s="32"/>
      <c r="E15" s="38" t="s">
        <v>60</v>
      </c>
      <c r="F15" s="32">
        <v>3015.12</v>
      </c>
      <c r="G15" s="32"/>
      <c r="H15" s="32"/>
      <c r="I15" s="27">
        <f t="shared" si="3"/>
        <v>495.0300000000002</v>
      </c>
      <c r="J15" s="33"/>
      <c r="K15" s="34">
        <f t="shared" si="2"/>
        <v>6</v>
      </c>
    </row>
    <row r="16" spans="1:11" ht="15.75" x14ac:dyDescent="0.25">
      <c r="A16" s="20">
        <f>A15+1</f>
        <v>7</v>
      </c>
      <c r="B16" s="21" t="s">
        <v>13</v>
      </c>
      <c r="C16" s="22">
        <v>4828.1899999999996</v>
      </c>
      <c r="D16" s="22"/>
      <c r="E16" s="36" t="s">
        <v>61</v>
      </c>
      <c r="F16" s="22">
        <v>3815.32</v>
      </c>
      <c r="G16" s="22"/>
      <c r="H16" s="22"/>
      <c r="I16" s="27">
        <f t="shared" si="3"/>
        <v>1012.8699999999994</v>
      </c>
      <c r="J16" s="23"/>
      <c r="K16" s="24">
        <f>K15+1</f>
        <v>7</v>
      </c>
    </row>
    <row r="17" spans="1:11" ht="15.75" x14ac:dyDescent="0.25">
      <c r="A17" s="25">
        <f t="shared" si="0"/>
        <v>8</v>
      </c>
      <c r="B17" s="26" t="s">
        <v>14</v>
      </c>
      <c r="C17" s="27">
        <v>12000</v>
      </c>
      <c r="D17" s="27"/>
      <c r="E17" s="37" t="s">
        <v>62</v>
      </c>
      <c r="F17" s="27">
        <v>10000</v>
      </c>
      <c r="G17" s="27"/>
      <c r="H17" s="27"/>
      <c r="I17" s="27">
        <f>C17-F17</f>
        <v>2000</v>
      </c>
      <c r="J17" s="28"/>
      <c r="K17" s="29">
        <f t="shared" si="2"/>
        <v>8</v>
      </c>
    </row>
    <row r="18" spans="1:11" ht="16.5" thickBot="1" x14ac:dyDescent="0.3">
      <c r="A18" s="30">
        <f t="shared" si="0"/>
        <v>9</v>
      </c>
      <c r="B18" s="31" t="s">
        <v>15</v>
      </c>
      <c r="C18" s="32">
        <v>23185</v>
      </c>
      <c r="D18" s="32"/>
      <c r="E18" s="32"/>
      <c r="F18" s="32"/>
      <c r="G18" s="32"/>
      <c r="H18" s="32"/>
      <c r="I18" s="32">
        <f>C18</f>
        <v>23185</v>
      </c>
      <c r="J18" s="33"/>
      <c r="K18" s="34">
        <f t="shared" si="2"/>
        <v>9</v>
      </c>
    </row>
    <row r="19" spans="1:11" ht="15.75" x14ac:dyDescent="0.25">
      <c r="A19" s="20">
        <f t="shared" si="0"/>
        <v>10</v>
      </c>
      <c r="B19" s="21" t="s">
        <v>16</v>
      </c>
      <c r="C19" s="22"/>
      <c r="D19" s="22">
        <v>8450</v>
      </c>
      <c r="E19" s="39" t="s">
        <v>63</v>
      </c>
      <c r="F19" s="22">
        <v>4050</v>
      </c>
      <c r="G19" s="27"/>
      <c r="H19" s="22"/>
      <c r="I19" s="22"/>
      <c r="J19" s="23">
        <f>D19+F19</f>
        <v>12500</v>
      </c>
      <c r="K19" s="24">
        <f t="shared" si="2"/>
        <v>10</v>
      </c>
    </row>
    <row r="20" spans="1:11" ht="15.75" x14ac:dyDescent="0.25">
      <c r="A20" s="25">
        <f t="shared" si="0"/>
        <v>11</v>
      </c>
      <c r="B20" s="26" t="s">
        <v>17</v>
      </c>
      <c r="C20" s="27">
        <v>46184</v>
      </c>
      <c r="D20" s="27"/>
      <c r="E20" s="37"/>
      <c r="F20" s="27"/>
      <c r="G20" s="27"/>
      <c r="H20" s="27"/>
      <c r="I20" s="27">
        <f>C20</f>
        <v>46184</v>
      </c>
      <c r="J20" s="28"/>
      <c r="K20" s="29">
        <f t="shared" si="2"/>
        <v>11</v>
      </c>
    </row>
    <row r="21" spans="1:11" ht="16.5" thickBot="1" x14ac:dyDescent="0.3">
      <c r="A21" s="30">
        <f t="shared" si="0"/>
        <v>12</v>
      </c>
      <c r="B21" s="31" t="s">
        <v>18</v>
      </c>
      <c r="C21" s="32"/>
      <c r="D21" s="32">
        <v>12280</v>
      </c>
      <c r="E21" s="38" t="s">
        <v>64</v>
      </c>
      <c r="F21" s="32">
        <v>6025</v>
      </c>
      <c r="G21" s="32"/>
      <c r="H21" s="32"/>
      <c r="I21" s="32"/>
      <c r="J21" s="33">
        <f>D21+F21</f>
        <v>18305</v>
      </c>
      <c r="K21" s="34">
        <f t="shared" si="2"/>
        <v>12</v>
      </c>
    </row>
    <row r="22" spans="1:11" ht="15.75" x14ac:dyDescent="0.25">
      <c r="A22" s="20">
        <f t="shared" si="0"/>
        <v>13</v>
      </c>
      <c r="B22" s="21" t="s">
        <v>57</v>
      </c>
      <c r="C22" s="22"/>
      <c r="D22" s="22">
        <v>24158.2</v>
      </c>
      <c r="E22" s="36"/>
      <c r="F22" s="22"/>
      <c r="G22" s="22"/>
      <c r="H22" s="22"/>
      <c r="I22" s="22"/>
      <c r="J22" s="23">
        <f>D22</f>
        <v>24158.2</v>
      </c>
      <c r="K22" s="24">
        <f t="shared" si="2"/>
        <v>13</v>
      </c>
    </row>
    <row r="23" spans="1:11" ht="15.75" x14ac:dyDescent="0.25">
      <c r="A23" s="25">
        <f t="shared" si="0"/>
        <v>14</v>
      </c>
      <c r="B23" s="26" t="s">
        <v>19</v>
      </c>
      <c r="C23" s="27"/>
      <c r="D23" s="27"/>
      <c r="E23" s="37" t="s">
        <v>65</v>
      </c>
      <c r="F23" s="27">
        <v>52.86</v>
      </c>
      <c r="G23" s="27"/>
      <c r="H23" s="27"/>
      <c r="I23" s="27"/>
      <c r="J23" s="28">
        <f>F23</f>
        <v>52.86</v>
      </c>
      <c r="K23" s="29">
        <f t="shared" si="2"/>
        <v>14</v>
      </c>
    </row>
    <row r="24" spans="1:11" ht="16.5" thickBot="1" x14ac:dyDescent="0.3">
      <c r="A24" s="30">
        <f t="shared" si="0"/>
        <v>15</v>
      </c>
      <c r="B24" s="31" t="s">
        <v>20</v>
      </c>
      <c r="C24" s="32"/>
      <c r="D24" s="32">
        <v>1055</v>
      </c>
      <c r="E24" s="32"/>
      <c r="F24" s="32"/>
      <c r="G24" s="32"/>
      <c r="H24" s="32"/>
      <c r="I24" s="32"/>
      <c r="J24" s="33">
        <f>D24</f>
        <v>1055</v>
      </c>
      <c r="K24" s="34">
        <f t="shared" si="2"/>
        <v>15</v>
      </c>
    </row>
    <row r="25" spans="1:11" ht="16.5" thickBot="1" x14ac:dyDescent="0.3">
      <c r="A25" s="20">
        <f t="shared" si="0"/>
        <v>16</v>
      </c>
      <c r="B25" s="21" t="s">
        <v>21</v>
      </c>
      <c r="C25" s="22"/>
      <c r="D25" s="22">
        <v>747.6</v>
      </c>
      <c r="E25" s="22"/>
      <c r="F25" s="22"/>
      <c r="G25" s="22"/>
      <c r="H25" s="22"/>
      <c r="I25" s="22"/>
      <c r="J25" s="33">
        <f t="shared" ref="J25:J35" si="4">D25</f>
        <v>747.6</v>
      </c>
      <c r="K25" s="24">
        <f t="shared" si="2"/>
        <v>16</v>
      </c>
    </row>
    <row r="26" spans="1:11" ht="16.5" thickBot="1" x14ac:dyDescent="0.3">
      <c r="A26" s="25">
        <f t="shared" si="0"/>
        <v>17</v>
      </c>
      <c r="B26" s="26" t="s">
        <v>22</v>
      </c>
      <c r="C26" s="27"/>
      <c r="D26" s="27">
        <v>174.84</v>
      </c>
      <c r="E26" s="27"/>
      <c r="F26" s="27"/>
      <c r="G26" s="27"/>
      <c r="H26" s="27"/>
      <c r="I26" s="27"/>
      <c r="J26" s="33">
        <f t="shared" si="4"/>
        <v>174.84</v>
      </c>
      <c r="K26" s="29">
        <f t="shared" si="2"/>
        <v>17</v>
      </c>
    </row>
    <row r="27" spans="1:11" ht="16.5" thickBot="1" x14ac:dyDescent="0.3">
      <c r="A27" s="30">
        <f t="shared" si="0"/>
        <v>18</v>
      </c>
      <c r="B27" s="31" t="s">
        <v>23</v>
      </c>
      <c r="C27" s="32"/>
      <c r="D27" s="32">
        <v>2248.25</v>
      </c>
      <c r="E27" s="32"/>
      <c r="F27" s="32"/>
      <c r="G27" s="32"/>
      <c r="H27" s="32"/>
      <c r="I27" s="32"/>
      <c r="J27" s="33">
        <f t="shared" si="4"/>
        <v>2248.25</v>
      </c>
      <c r="K27" s="34">
        <f t="shared" si="2"/>
        <v>18</v>
      </c>
    </row>
    <row r="28" spans="1:11" ht="16.5" thickBot="1" x14ac:dyDescent="0.3">
      <c r="A28" s="20">
        <f t="shared" si="0"/>
        <v>19</v>
      </c>
      <c r="B28" s="21" t="s">
        <v>24</v>
      </c>
      <c r="C28" s="22"/>
      <c r="D28" s="22">
        <v>25.6</v>
      </c>
      <c r="E28" s="22"/>
      <c r="F28" s="22"/>
      <c r="G28" s="22"/>
      <c r="H28" s="22"/>
      <c r="I28" s="22"/>
      <c r="J28" s="33">
        <f t="shared" si="4"/>
        <v>25.6</v>
      </c>
      <c r="K28" s="24">
        <f t="shared" si="2"/>
        <v>19</v>
      </c>
    </row>
    <row r="29" spans="1:11" ht="16.5" thickBot="1" x14ac:dyDescent="0.3">
      <c r="A29" s="25">
        <f t="shared" si="0"/>
        <v>20</v>
      </c>
      <c r="B29" s="26" t="s">
        <v>25</v>
      </c>
      <c r="C29" s="27"/>
      <c r="D29" s="27">
        <v>172.8</v>
      </c>
      <c r="E29" s="27"/>
      <c r="F29" s="27"/>
      <c r="G29" s="27"/>
      <c r="H29" s="27"/>
      <c r="I29" s="27"/>
      <c r="J29" s="33">
        <f t="shared" si="4"/>
        <v>172.8</v>
      </c>
      <c r="K29" s="29">
        <f t="shared" si="2"/>
        <v>20</v>
      </c>
    </row>
    <row r="30" spans="1:11" ht="16.5" thickBot="1" x14ac:dyDescent="0.3">
      <c r="A30" s="30">
        <f t="shared" si="0"/>
        <v>21</v>
      </c>
      <c r="B30" s="31" t="s">
        <v>26</v>
      </c>
      <c r="C30" s="32"/>
      <c r="D30" s="32">
        <v>750</v>
      </c>
      <c r="E30" s="32"/>
      <c r="F30" s="32"/>
      <c r="G30" s="32"/>
      <c r="H30" s="32"/>
      <c r="I30" s="32"/>
      <c r="J30" s="33">
        <f t="shared" si="4"/>
        <v>750</v>
      </c>
      <c r="K30" s="34">
        <f t="shared" si="2"/>
        <v>21</v>
      </c>
    </row>
    <row r="31" spans="1:11" ht="16.5" thickBot="1" x14ac:dyDescent="0.3">
      <c r="A31" s="20">
        <f t="shared" si="0"/>
        <v>22</v>
      </c>
      <c r="B31" s="21" t="s">
        <v>27</v>
      </c>
      <c r="C31" s="22"/>
      <c r="D31" s="22">
        <v>100</v>
      </c>
      <c r="E31" s="22"/>
      <c r="F31" s="22"/>
      <c r="G31" s="22"/>
      <c r="H31" s="22"/>
      <c r="I31" s="22"/>
      <c r="J31" s="33">
        <f t="shared" si="4"/>
        <v>100</v>
      </c>
      <c r="K31" s="24">
        <f t="shared" si="2"/>
        <v>22</v>
      </c>
    </row>
    <row r="32" spans="1:11" ht="16.5" thickBot="1" x14ac:dyDescent="0.3">
      <c r="A32" s="25">
        <f t="shared" si="0"/>
        <v>23</v>
      </c>
      <c r="B32" s="26" t="s">
        <v>28</v>
      </c>
      <c r="C32" s="27"/>
      <c r="D32" s="27">
        <v>70</v>
      </c>
      <c r="E32" s="27"/>
      <c r="F32" s="27"/>
      <c r="G32" s="27"/>
      <c r="H32" s="27"/>
      <c r="I32" s="27"/>
      <c r="J32" s="33">
        <f t="shared" si="4"/>
        <v>70</v>
      </c>
      <c r="K32" s="29">
        <f t="shared" si="2"/>
        <v>23</v>
      </c>
    </row>
    <row r="33" spans="1:11" ht="16.5" thickBot="1" x14ac:dyDescent="0.3">
      <c r="A33" s="30">
        <f t="shared" si="0"/>
        <v>24</v>
      </c>
      <c r="B33" s="31" t="s">
        <v>29</v>
      </c>
      <c r="C33" s="32"/>
      <c r="D33" s="32">
        <v>10000</v>
      </c>
      <c r="E33" s="32"/>
      <c r="F33" s="32"/>
      <c r="G33" s="32"/>
      <c r="H33" s="32"/>
      <c r="I33" s="32"/>
      <c r="J33" s="33">
        <f t="shared" si="4"/>
        <v>10000</v>
      </c>
      <c r="K33" s="34">
        <f t="shared" si="2"/>
        <v>24</v>
      </c>
    </row>
    <row r="34" spans="1:11" ht="16.5" thickBot="1" x14ac:dyDescent="0.3">
      <c r="A34" s="20">
        <f t="shared" si="0"/>
        <v>25</v>
      </c>
      <c r="B34" s="21" t="s">
        <v>30</v>
      </c>
      <c r="C34" s="22"/>
      <c r="D34" s="22">
        <v>100000</v>
      </c>
      <c r="E34" s="22"/>
      <c r="F34" s="22"/>
      <c r="G34" s="22"/>
      <c r="H34" s="22"/>
      <c r="I34" s="22"/>
      <c r="J34" s="33">
        <f t="shared" si="4"/>
        <v>100000</v>
      </c>
      <c r="K34" s="24">
        <f t="shared" si="2"/>
        <v>25</v>
      </c>
    </row>
    <row r="35" spans="1:11" ht="16.5" thickBot="1" x14ac:dyDescent="0.3">
      <c r="A35" s="25">
        <f t="shared" si="0"/>
        <v>26</v>
      </c>
      <c r="B35" s="26" t="s">
        <v>31</v>
      </c>
      <c r="C35" s="27"/>
      <c r="D35" s="27">
        <v>107246.92</v>
      </c>
      <c r="E35" s="27"/>
      <c r="F35" s="27"/>
      <c r="G35" s="27"/>
      <c r="H35" s="27"/>
      <c r="I35" s="27"/>
      <c r="J35" s="33">
        <f t="shared" si="4"/>
        <v>107246.92</v>
      </c>
      <c r="K35" s="29">
        <f t="shared" si="2"/>
        <v>26</v>
      </c>
    </row>
    <row r="36" spans="1:11" ht="16.5" thickBot="1" x14ac:dyDescent="0.3">
      <c r="A36" s="30">
        <f t="shared" si="0"/>
        <v>27</v>
      </c>
      <c r="B36" s="31" t="s">
        <v>32</v>
      </c>
      <c r="C36" s="32">
        <v>40000</v>
      </c>
      <c r="D36" s="32"/>
      <c r="E36" s="32"/>
      <c r="F36" s="32"/>
      <c r="G36" s="32"/>
      <c r="H36" s="32"/>
      <c r="I36" s="32">
        <f>C36+E36</f>
        <v>40000</v>
      </c>
      <c r="J36" s="33"/>
      <c r="K36" s="34">
        <f t="shared" si="2"/>
        <v>27</v>
      </c>
    </row>
    <row r="37" spans="1:11" ht="15.75" x14ac:dyDescent="0.25">
      <c r="A37" s="20">
        <f t="shared" si="0"/>
        <v>28</v>
      </c>
      <c r="B37" s="21" t="s">
        <v>33</v>
      </c>
      <c r="C37" s="22"/>
      <c r="D37" s="22"/>
      <c r="E37" s="22">
        <v>2154.25</v>
      </c>
      <c r="F37" s="22" t="s">
        <v>59</v>
      </c>
      <c r="G37" s="22">
        <f>E37</f>
        <v>2154.25</v>
      </c>
      <c r="H37" s="22"/>
      <c r="I37" s="22"/>
      <c r="J37" s="23"/>
      <c r="K37" s="24">
        <f t="shared" si="2"/>
        <v>28</v>
      </c>
    </row>
    <row r="38" spans="1:11" ht="15.75" x14ac:dyDescent="0.25">
      <c r="A38" s="25">
        <f t="shared" si="0"/>
        <v>29</v>
      </c>
      <c r="B38" s="26" t="s">
        <v>52</v>
      </c>
      <c r="C38" s="27"/>
      <c r="D38" s="27">
        <v>745824.5</v>
      </c>
      <c r="E38" s="27"/>
      <c r="F38" s="27"/>
      <c r="G38" s="27"/>
      <c r="H38" s="27">
        <f>D38</f>
        <v>745824.5</v>
      </c>
      <c r="I38" s="27"/>
      <c r="J38" s="28"/>
      <c r="K38" s="29">
        <f t="shared" si="2"/>
        <v>29</v>
      </c>
    </row>
    <row r="39" spans="1:11" ht="16.5" thickBot="1" x14ac:dyDescent="0.3">
      <c r="A39" s="30">
        <f t="shared" si="0"/>
        <v>30</v>
      </c>
      <c r="B39" s="31" t="s">
        <v>34</v>
      </c>
      <c r="C39" s="32">
        <v>1154.25</v>
      </c>
      <c r="D39" s="32"/>
      <c r="E39" s="32"/>
      <c r="F39" s="32"/>
      <c r="G39" s="32">
        <f>C39</f>
        <v>1154.25</v>
      </c>
      <c r="H39" s="32"/>
      <c r="I39" s="32"/>
      <c r="J39" s="33"/>
      <c r="K39" s="34">
        <f t="shared" si="2"/>
        <v>30</v>
      </c>
    </row>
    <row r="40" spans="1:11" ht="15.75" x14ac:dyDescent="0.25">
      <c r="A40" s="20">
        <f t="shared" si="0"/>
        <v>31</v>
      </c>
      <c r="B40" s="21" t="s">
        <v>35</v>
      </c>
      <c r="C40" s="22">
        <v>3481.25</v>
      </c>
      <c r="D40" s="22"/>
      <c r="E40" s="22"/>
      <c r="F40" s="22"/>
      <c r="G40" s="22">
        <f t="shared" ref="G40:G41" si="5">C40</f>
        <v>3481.25</v>
      </c>
      <c r="H40" s="22"/>
      <c r="I40" s="22"/>
      <c r="J40" s="23"/>
      <c r="K40" s="24">
        <f t="shared" si="2"/>
        <v>31</v>
      </c>
    </row>
    <row r="41" spans="1:11" ht="15.75" x14ac:dyDescent="0.25">
      <c r="A41" s="25">
        <f t="shared" si="0"/>
        <v>32</v>
      </c>
      <c r="B41" s="26" t="s">
        <v>55</v>
      </c>
      <c r="C41" s="27">
        <v>368482.22</v>
      </c>
      <c r="D41" s="27"/>
      <c r="E41" s="27"/>
      <c r="F41" s="27"/>
      <c r="G41" s="27">
        <f t="shared" si="5"/>
        <v>368482.22</v>
      </c>
      <c r="H41" s="27"/>
      <c r="I41" s="27"/>
      <c r="J41" s="28"/>
      <c r="K41" s="29">
        <f t="shared" si="2"/>
        <v>32</v>
      </c>
    </row>
    <row r="42" spans="1:11" ht="16.5" thickBot="1" x14ac:dyDescent="0.3">
      <c r="A42" s="30">
        <f t="shared" si="0"/>
        <v>33</v>
      </c>
      <c r="B42" s="26" t="s">
        <v>54</v>
      </c>
      <c r="C42" s="32"/>
      <c r="D42" s="32">
        <v>1548</v>
      </c>
      <c r="E42" s="32"/>
      <c r="F42" s="32"/>
      <c r="G42" s="32"/>
      <c r="H42" s="32">
        <f>D42</f>
        <v>1548</v>
      </c>
      <c r="I42" s="32"/>
      <c r="J42" s="33"/>
      <c r="K42" s="34">
        <f t="shared" si="2"/>
        <v>33</v>
      </c>
    </row>
    <row r="43" spans="1:11" ht="16.5" thickBot="1" x14ac:dyDescent="0.3">
      <c r="A43" s="20">
        <f t="shared" si="0"/>
        <v>34</v>
      </c>
      <c r="B43" s="31" t="s">
        <v>50</v>
      </c>
      <c r="C43" s="22"/>
      <c r="D43" s="22">
        <v>3848.77</v>
      </c>
      <c r="E43" s="22"/>
      <c r="F43" s="22"/>
      <c r="G43" s="22"/>
      <c r="H43" s="22">
        <f>D43</f>
        <v>3848.77</v>
      </c>
      <c r="I43" s="22"/>
      <c r="J43" s="23"/>
      <c r="K43" s="24">
        <f t="shared" si="2"/>
        <v>34</v>
      </c>
    </row>
    <row r="44" spans="1:11" ht="15.75" x14ac:dyDescent="0.25">
      <c r="A44" s="25">
        <f t="shared" si="0"/>
        <v>35</v>
      </c>
      <c r="B44" s="26" t="s">
        <v>36</v>
      </c>
      <c r="C44" s="27">
        <v>12510</v>
      </c>
      <c r="D44" s="27"/>
      <c r="E44" s="27"/>
      <c r="F44" s="27"/>
      <c r="G44" s="27">
        <f>C44</f>
        <v>12510</v>
      </c>
      <c r="H44" s="27"/>
      <c r="I44" s="27"/>
      <c r="J44" s="28"/>
      <c r="K44" s="29">
        <f t="shared" si="2"/>
        <v>35</v>
      </c>
    </row>
    <row r="45" spans="1:11" ht="16.5" thickBot="1" x14ac:dyDescent="0.3">
      <c r="A45" s="30">
        <f t="shared" si="0"/>
        <v>36</v>
      </c>
      <c r="B45" s="31" t="s">
        <v>37</v>
      </c>
      <c r="C45" s="32">
        <v>14.02</v>
      </c>
      <c r="D45" s="32"/>
      <c r="E45" s="32"/>
      <c r="F45" s="32"/>
      <c r="G45" s="32">
        <f t="shared" ref="G45:G46" si="6">C45</f>
        <v>14.02</v>
      </c>
      <c r="H45" s="32"/>
      <c r="I45" s="32"/>
      <c r="J45" s="33"/>
      <c r="K45" s="34">
        <f t="shared" si="2"/>
        <v>36</v>
      </c>
    </row>
    <row r="46" spans="1:11" ht="15.75" x14ac:dyDescent="0.25">
      <c r="A46" s="20">
        <f t="shared" si="0"/>
        <v>37</v>
      </c>
      <c r="B46" s="21" t="s">
        <v>38</v>
      </c>
      <c r="C46" s="22">
        <v>9182.2199999999993</v>
      </c>
      <c r="D46" s="22"/>
      <c r="E46" s="22"/>
      <c r="F46" s="22"/>
      <c r="G46" s="22">
        <f t="shared" si="6"/>
        <v>9182.2199999999993</v>
      </c>
      <c r="H46" s="22"/>
      <c r="I46" s="22"/>
      <c r="J46" s="23"/>
      <c r="K46" s="24">
        <f t="shared" si="2"/>
        <v>37</v>
      </c>
    </row>
    <row r="47" spans="1:11" ht="15.75" x14ac:dyDescent="0.25">
      <c r="A47" s="25">
        <f t="shared" si="0"/>
        <v>38</v>
      </c>
      <c r="B47" s="26" t="s">
        <v>39</v>
      </c>
      <c r="C47" s="27"/>
      <c r="D47" s="27"/>
      <c r="E47" s="27">
        <v>4050</v>
      </c>
      <c r="F47" s="27" t="s">
        <v>63</v>
      </c>
      <c r="G47" s="27">
        <f>E47</f>
        <v>4050</v>
      </c>
      <c r="H47" s="27"/>
      <c r="I47" s="27"/>
      <c r="J47" s="28"/>
      <c r="K47" s="29">
        <f t="shared" si="2"/>
        <v>38</v>
      </c>
    </row>
    <row r="48" spans="1:11" ht="16.5" thickBot="1" x14ac:dyDescent="0.3">
      <c r="A48" s="30">
        <f t="shared" si="0"/>
        <v>39</v>
      </c>
      <c r="B48" s="31" t="s">
        <v>40</v>
      </c>
      <c r="C48" s="32"/>
      <c r="D48" s="32"/>
      <c r="E48" s="32">
        <v>6025</v>
      </c>
      <c r="F48" s="32" t="s">
        <v>64</v>
      </c>
      <c r="G48" s="32">
        <f t="shared" ref="G48:G49" si="7">E48</f>
        <v>6025</v>
      </c>
      <c r="H48" s="32"/>
      <c r="I48" s="32"/>
      <c r="J48" s="33"/>
      <c r="K48" s="34">
        <f t="shared" si="2"/>
        <v>39</v>
      </c>
    </row>
    <row r="49" spans="1:11" ht="15.75" x14ac:dyDescent="0.25">
      <c r="A49" s="20">
        <f t="shared" si="0"/>
        <v>40</v>
      </c>
      <c r="B49" s="21" t="s">
        <v>41</v>
      </c>
      <c r="C49" s="22"/>
      <c r="D49" s="22"/>
      <c r="E49" s="22">
        <v>10000</v>
      </c>
      <c r="F49" s="22" t="s">
        <v>62</v>
      </c>
      <c r="G49" s="22">
        <f t="shared" si="7"/>
        <v>10000</v>
      </c>
      <c r="H49" s="22"/>
      <c r="I49" s="22"/>
      <c r="J49" s="23"/>
      <c r="K49" s="24">
        <f t="shared" si="2"/>
        <v>40</v>
      </c>
    </row>
    <row r="50" spans="1:11" ht="15.75" x14ac:dyDescent="0.25">
      <c r="A50" s="25">
        <f t="shared" si="0"/>
        <v>41</v>
      </c>
      <c r="B50" s="26" t="s">
        <v>42</v>
      </c>
      <c r="C50" s="27">
        <v>12140</v>
      </c>
      <c r="D50" s="27"/>
      <c r="E50" s="27"/>
      <c r="F50" s="27"/>
      <c r="G50" s="27">
        <f>C50</f>
        <v>12140</v>
      </c>
      <c r="H50" s="27"/>
      <c r="I50" s="27"/>
      <c r="J50" s="28"/>
      <c r="K50" s="29">
        <f t="shared" si="2"/>
        <v>41</v>
      </c>
    </row>
    <row r="51" spans="1:11" ht="16.5" thickBot="1" x14ac:dyDescent="0.3">
      <c r="A51" s="30">
        <f t="shared" si="0"/>
        <v>42</v>
      </c>
      <c r="B51" s="31" t="s">
        <v>43</v>
      </c>
      <c r="C51" s="32">
        <v>15482.98</v>
      </c>
      <c r="D51" s="32"/>
      <c r="E51" s="32"/>
      <c r="F51" s="32"/>
      <c r="G51" s="32">
        <f t="shared" ref="G51:G53" si="8">C51</f>
        <v>15482.98</v>
      </c>
      <c r="H51" s="32"/>
      <c r="I51" s="32"/>
      <c r="J51" s="33"/>
      <c r="K51" s="34">
        <f t="shared" si="2"/>
        <v>42</v>
      </c>
    </row>
    <row r="52" spans="1:11" ht="15.75" x14ac:dyDescent="0.25">
      <c r="A52" s="20">
        <f t="shared" si="0"/>
        <v>43</v>
      </c>
      <c r="B52" s="21" t="s">
        <v>44</v>
      </c>
      <c r="C52" s="22">
        <v>36000</v>
      </c>
      <c r="D52" s="22"/>
      <c r="E52" s="22"/>
      <c r="F52" s="22"/>
      <c r="G52" s="22">
        <f t="shared" si="8"/>
        <v>36000</v>
      </c>
      <c r="H52" s="22"/>
      <c r="I52" s="22"/>
      <c r="J52" s="23"/>
      <c r="K52" s="24">
        <f t="shared" si="2"/>
        <v>43</v>
      </c>
    </row>
    <row r="53" spans="1:11" ht="15.75" x14ac:dyDescent="0.25">
      <c r="A53" s="25">
        <f t="shared" si="0"/>
        <v>44</v>
      </c>
      <c r="B53" s="26" t="s">
        <v>56</v>
      </c>
      <c r="C53" s="27">
        <v>139158.47</v>
      </c>
      <c r="D53" s="27"/>
      <c r="E53" s="27"/>
      <c r="F53" s="27"/>
      <c r="G53" s="27">
        <f t="shared" si="8"/>
        <v>139158.47</v>
      </c>
      <c r="H53" s="27"/>
      <c r="I53" s="27"/>
      <c r="J53" s="28"/>
      <c r="K53" s="29">
        <f t="shared" si="2"/>
        <v>44</v>
      </c>
    </row>
    <row r="54" spans="1:11" ht="16.5" thickBot="1" x14ac:dyDescent="0.3">
      <c r="A54" s="30">
        <f t="shared" si="0"/>
        <v>45</v>
      </c>
      <c r="B54" s="31" t="s">
        <v>45</v>
      </c>
      <c r="C54" s="32"/>
      <c r="D54" s="32"/>
      <c r="E54" s="32">
        <v>3015.12</v>
      </c>
      <c r="F54" s="32" t="s">
        <v>60</v>
      </c>
      <c r="G54" s="32">
        <f>E54</f>
        <v>3015.12</v>
      </c>
      <c r="H54" s="32"/>
      <c r="I54" s="32"/>
      <c r="J54" s="33"/>
      <c r="K54" s="34">
        <f t="shared" si="2"/>
        <v>45</v>
      </c>
    </row>
    <row r="55" spans="1:11" ht="15.75" x14ac:dyDescent="0.25">
      <c r="A55" s="20">
        <f t="shared" si="0"/>
        <v>46</v>
      </c>
      <c r="B55" s="21" t="s">
        <v>46</v>
      </c>
      <c r="C55" s="22"/>
      <c r="D55" s="22"/>
      <c r="E55" s="22">
        <v>3815.32</v>
      </c>
      <c r="F55" s="22" t="s">
        <v>61</v>
      </c>
      <c r="G55" s="22">
        <f t="shared" ref="G55:G56" si="9">E55</f>
        <v>3815.32</v>
      </c>
      <c r="H55" s="22"/>
      <c r="I55" s="22"/>
      <c r="J55" s="23"/>
      <c r="K55" s="24">
        <f t="shared" si="2"/>
        <v>46</v>
      </c>
    </row>
    <row r="56" spans="1:11" ht="15.75" x14ac:dyDescent="0.25">
      <c r="A56" s="25">
        <f t="shared" si="0"/>
        <v>47</v>
      </c>
      <c r="B56" s="26" t="s">
        <v>47</v>
      </c>
      <c r="C56" s="27"/>
      <c r="D56" s="27"/>
      <c r="E56" s="27">
        <v>1525</v>
      </c>
      <c r="F56" s="27" t="s">
        <v>66</v>
      </c>
      <c r="G56" s="27">
        <f t="shared" si="9"/>
        <v>1525</v>
      </c>
      <c r="H56" s="27"/>
      <c r="I56" s="27"/>
      <c r="J56" s="28"/>
      <c r="K56" s="29">
        <f t="shared" si="2"/>
        <v>47</v>
      </c>
    </row>
    <row r="57" spans="1:11" ht="16.5" thickBot="1" x14ac:dyDescent="0.3">
      <c r="A57" s="30">
        <f t="shared" si="0"/>
        <v>48</v>
      </c>
      <c r="B57" s="31" t="s">
        <v>48</v>
      </c>
      <c r="C57" s="32">
        <v>8152.03</v>
      </c>
      <c r="D57" s="32"/>
      <c r="E57" s="32"/>
      <c r="F57" s="32"/>
      <c r="G57" s="32">
        <f>C57</f>
        <v>8152.03</v>
      </c>
      <c r="H57" s="32"/>
      <c r="I57" s="32"/>
      <c r="J57" s="33"/>
      <c r="K57" s="34">
        <f t="shared" si="2"/>
        <v>48</v>
      </c>
    </row>
    <row r="58" spans="1:11" ht="15.75" x14ac:dyDescent="0.25">
      <c r="A58" s="20">
        <f t="shared" si="0"/>
        <v>49</v>
      </c>
      <c r="B58" s="21" t="s">
        <v>49</v>
      </c>
      <c r="C58" s="22">
        <v>28000</v>
      </c>
      <c r="D58" s="22"/>
      <c r="E58" s="22">
        <v>52.86</v>
      </c>
      <c r="F58" s="22" t="s">
        <v>65</v>
      </c>
      <c r="G58" s="22">
        <f>C58+E58</f>
        <v>28052.86</v>
      </c>
      <c r="H58" s="22"/>
      <c r="I58" s="22"/>
      <c r="J58" s="23"/>
      <c r="K58" s="24">
        <f t="shared" si="2"/>
        <v>49</v>
      </c>
    </row>
    <row r="59" spans="1:11" ht="16.5" thickBot="1" x14ac:dyDescent="0.3">
      <c r="A59" s="25">
        <f t="shared" si="0"/>
        <v>50</v>
      </c>
      <c r="B59" s="26"/>
      <c r="C59" s="60">
        <f>SUM(C10:C58)</f>
        <v>1019789.2799999999</v>
      </c>
      <c r="D59" s="60">
        <f>SUM(D10:D58)</f>
        <v>1019789.28</v>
      </c>
      <c r="E59" s="60">
        <f t="shared" ref="E59:F59" si="10">SUM(E10:E58)</f>
        <v>30637.55</v>
      </c>
      <c r="F59" s="60">
        <f t="shared" si="10"/>
        <v>30637.550000000003</v>
      </c>
      <c r="G59" s="27">
        <f t="shared" ref="G59" si="11">SUM(G10:G58)</f>
        <v>664394.98999999987</v>
      </c>
      <c r="H59" s="27">
        <f t="shared" ref="H59" si="12">SUM(H10:H58)</f>
        <v>751221.27</v>
      </c>
      <c r="I59" s="27">
        <f t="shared" ref="I59" si="13">SUM(I10:I58)</f>
        <v>367047.15</v>
      </c>
      <c r="J59" s="27">
        <f t="shared" ref="J59" si="14">SUM(J10:J58)</f>
        <v>280220.87</v>
      </c>
      <c r="K59" s="29">
        <f t="shared" si="2"/>
        <v>50</v>
      </c>
    </row>
    <row r="60" spans="1:11" ht="17.25" thickTop="1" thickBot="1" x14ac:dyDescent="0.3">
      <c r="A60" s="30">
        <f t="shared" si="0"/>
        <v>51</v>
      </c>
      <c r="B60" s="31" t="s">
        <v>80</v>
      </c>
      <c r="C60" s="59"/>
      <c r="D60" s="59"/>
      <c r="E60" s="59"/>
      <c r="F60" s="59"/>
      <c r="G60" s="32">
        <f>H59-G59</f>
        <v>86826.280000000144</v>
      </c>
      <c r="H60" s="32"/>
      <c r="I60" s="32"/>
      <c r="J60" s="63">
        <f>G60</f>
        <v>86826.280000000144</v>
      </c>
      <c r="K60" s="34">
        <f t="shared" si="2"/>
        <v>51</v>
      </c>
    </row>
    <row r="61" spans="1:11" ht="16.5" thickBot="1" x14ac:dyDescent="0.3">
      <c r="A61" s="20">
        <f t="shared" si="0"/>
        <v>52</v>
      </c>
      <c r="B61" s="21"/>
      <c r="C61" s="22"/>
      <c r="D61" s="22"/>
      <c r="E61" s="22"/>
      <c r="F61" s="22"/>
      <c r="G61" s="61">
        <f>G59+G60</f>
        <v>751221.27</v>
      </c>
      <c r="H61" s="61">
        <f t="shared" ref="H61:J61" si="15">H59+H60</f>
        <v>751221.27</v>
      </c>
      <c r="I61" s="61">
        <f t="shared" si="15"/>
        <v>367047.15</v>
      </c>
      <c r="J61" s="62">
        <f t="shared" si="15"/>
        <v>367047.15000000014</v>
      </c>
      <c r="K61" s="24">
        <f t="shared" si="2"/>
        <v>52</v>
      </c>
    </row>
    <row r="62" spans="1:11" ht="16.5" thickTop="1" x14ac:dyDescent="0.25">
      <c r="A62" s="25">
        <f t="shared" si="0"/>
        <v>53</v>
      </c>
      <c r="B62" s="26"/>
      <c r="C62" s="27"/>
      <c r="D62" s="27"/>
      <c r="E62" s="27"/>
      <c r="F62" s="27"/>
      <c r="G62" s="22"/>
      <c r="H62" s="22"/>
      <c r="I62" s="22"/>
      <c r="J62" s="23"/>
      <c r="K62" s="29">
        <f t="shared" si="2"/>
        <v>53</v>
      </c>
    </row>
    <row r="63" spans="1:11" ht="16.5" thickBot="1" x14ac:dyDescent="0.3">
      <c r="A63" s="30">
        <f t="shared" si="0"/>
        <v>54</v>
      </c>
      <c r="B63" s="31"/>
      <c r="C63" s="32"/>
      <c r="D63" s="32"/>
      <c r="E63" s="32"/>
      <c r="F63" s="32"/>
      <c r="G63" s="32"/>
      <c r="H63" s="32"/>
      <c r="I63" s="32"/>
      <c r="J63" s="33"/>
      <c r="K63" s="34">
        <f t="shared" si="2"/>
        <v>54</v>
      </c>
    </row>
  </sheetData>
  <mergeCells count="4">
    <mergeCell ref="A4:K4"/>
    <mergeCell ref="A5:K5"/>
    <mergeCell ref="A6:K6"/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48"/>
  <sheetViews>
    <sheetView showGridLines="0" workbookViewId="0"/>
  </sheetViews>
  <sheetFormatPr defaultRowHeight="15" x14ac:dyDescent="0.25"/>
  <cols>
    <col min="1" max="1" width="8.140625" customWidth="1"/>
    <col min="2" max="2" width="1.7109375" customWidth="1"/>
    <col min="3" max="3" width="57.85546875" customWidth="1"/>
    <col min="4" max="7" width="16.7109375" customWidth="1"/>
    <col min="8" max="8" width="8.140625" customWidth="1"/>
    <col min="9" max="9" width="1.7109375" customWidth="1"/>
    <col min="11" max="11" width="12.85546875" customWidth="1"/>
  </cols>
  <sheetData>
    <row r="4" spans="2:9" x14ac:dyDescent="0.25">
      <c r="B4" s="35"/>
      <c r="C4" s="40" t="s">
        <v>67</v>
      </c>
      <c r="D4" s="40"/>
      <c r="E4" s="40"/>
      <c r="F4" s="40"/>
      <c r="G4" s="40"/>
      <c r="H4" s="40"/>
      <c r="I4" s="41"/>
    </row>
    <row r="5" spans="2:9" x14ac:dyDescent="0.25">
      <c r="B5" s="67" t="s">
        <v>67</v>
      </c>
      <c r="C5" s="67"/>
      <c r="D5" s="67"/>
      <c r="E5" s="67"/>
      <c r="F5" s="67"/>
      <c r="G5" s="67"/>
      <c r="H5" s="67"/>
      <c r="I5" s="67"/>
    </row>
    <row r="6" spans="2:9" x14ac:dyDescent="0.25">
      <c r="B6" s="67" t="s">
        <v>67</v>
      </c>
      <c r="C6" s="67"/>
      <c r="D6" s="67"/>
      <c r="E6" s="67"/>
      <c r="F6" s="67"/>
      <c r="G6" s="67"/>
      <c r="H6" s="67"/>
      <c r="I6" s="67"/>
    </row>
    <row r="7" spans="2:9" ht="15.75" thickBot="1" x14ac:dyDescent="0.3">
      <c r="B7" s="68"/>
      <c r="C7" s="68"/>
      <c r="D7" s="68"/>
      <c r="E7" s="68"/>
      <c r="F7" s="68"/>
      <c r="G7" s="68"/>
      <c r="H7" s="68"/>
      <c r="I7" s="68"/>
    </row>
    <row r="8" spans="2:9" ht="9.75" customHeight="1" thickTop="1" x14ac:dyDescent="0.25">
      <c r="B8" s="69"/>
      <c r="C8" s="71"/>
      <c r="D8" s="72"/>
      <c r="E8" s="72"/>
      <c r="F8" s="72"/>
      <c r="G8" s="72"/>
      <c r="H8" s="75" t="s">
        <v>68</v>
      </c>
      <c r="I8" s="77"/>
    </row>
    <row r="9" spans="2:9" ht="9" customHeight="1" x14ac:dyDescent="0.25">
      <c r="B9" s="70"/>
      <c r="C9" s="73"/>
      <c r="D9" s="74"/>
      <c r="E9" s="74"/>
      <c r="F9" s="74"/>
      <c r="G9" s="74"/>
      <c r="H9" s="76"/>
      <c r="I9" s="78"/>
    </row>
    <row r="10" spans="2:9" ht="15.75" x14ac:dyDescent="0.25">
      <c r="B10" s="48"/>
      <c r="C10" s="42"/>
      <c r="D10" s="43"/>
      <c r="E10" s="47"/>
      <c r="F10" s="43"/>
      <c r="G10" s="44"/>
      <c r="H10" s="45"/>
      <c r="I10" s="46"/>
    </row>
    <row r="11" spans="2:9" ht="15.75" x14ac:dyDescent="0.25">
      <c r="B11" s="48"/>
      <c r="C11" s="42"/>
      <c r="D11" s="43"/>
      <c r="E11" s="47"/>
      <c r="F11" s="43"/>
      <c r="G11" s="47"/>
      <c r="H11" s="45"/>
      <c r="I11" s="46"/>
    </row>
    <row r="12" spans="2:9" ht="15.75" x14ac:dyDescent="0.25">
      <c r="B12" s="48"/>
      <c r="C12" s="42"/>
      <c r="D12" s="43"/>
      <c r="E12" s="47"/>
      <c r="F12" s="43"/>
      <c r="G12" s="47"/>
      <c r="H12" s="45"/>
      <c r="I12" s="46"/>
    </row>
    <row r="13" spans="2:9" ht="15.75" x14ac:dyDescent="0.25">
      <c r="B13" s="48"/>
      <c r="C13" s="42"/>
      <c r="D13" s="43"/>
      <c r="E13" s="47"/>
      <c r="F13" s="43"/>
      <c r="G13" s="47"/>
      <c r="H13" s="45"/>
      <c r="I13" s="46"/>
    </row>
    <row r="14" spans="2:9" ht="15.75" x14ac:dyDescent="0.25">
      <c r="B14" s="48"/>
      <c r="C14" s="42"/>
      <c r="D14" s="43"/>
      <c r="E14" s="47"/>
      <c r="F14" s="43"/>
      <c r="G14" s="47"/>
      <c r="H14" s="45"/>
      <c r="I14" s="46"/>
    </row>
    <row r="15" spans="2:9" ht="15.75" x14ac:dyDescent="0.25">
      <c r="B15" s="48"/>
      <c r="C15" s="42"/>
      <c r="D15" s="43"/>
      <c r="E15" s="47"/>
      <c r="F15" s="43"/>
      <c r="G15" s="47"/>
      <c r="H15" s="45"/>
      <c r="I15" s="46"/>
    </row>
    <row r="16" spans="2:9" ht="15.75" x14ac:dyDescent="0.25">
      <c r="B16" s="48"/>
      <c r="C16" s="42"/>
      <c r="D16" s="43"/>
      <c r="E16" s="47"/>
      <c r="F16" s="43"/>
      <c r="G16" s="47"/>
      <c r="H16" s="45"/>
      <c r="I16" s="46"/>
    </row>
    <row r="17" spans="2:9" ht="15.75" x14ac:dyDescent="0.25">
      <c r="B17" s="48"/>
      <c r="C17" s="42"/>
      <c r="D17" s="43"/>
      <c r="E17" s="47"/>
      <c r="F17" s="43"/>
      <c r="G17" s="47"/>
      <c r="H17" s="45"/>
      <c r="I17" s="46"/>
    </row>
    <row r="18" spans="2:9" ht="15.75" x14ac:dyDescent="0.25">
      <c r="B18" s="48"/>
      <c r="C18" s="42"/>
      <c r="D18" s="43"/>
      <c r="E18" s="47"/>
      <c r="F18" s="43"/>
      <c r="G18" s="47"/>
      <c r="H18" s="45"/>
      <c r="I18" s="46"/>
    </row>
    <row r="19" spans="2:9" ht="15.75" x14ac:dyDescent="0.25">
      <c r="B19" s="48"/>
      <c r="C19" s="42"/>
      <c r="D19" s="43"/>
      <c r="E19" s="47"/>
      <c r="F19" s="43"/>
      <c r="G19" s="47"/>
      <c r="H19" s="45"/>
      <c r="I19" s="46"/>
    </row>
    <row r="20" spans="2:9" ht="15.75" x14ac:dyDescent="0.25">
      <c r="B20" s="48"/>
      <c r="C20" s="42"/>
      <c r="D20" s="43"/>
      <c r="E20" s="47"/>
      <c r="F20" s="43"/>
      <c r="G20" s="47"/>
      <c r="H20" s="45"/>
      <c r="I20" s="46"/>
    </row>
    <row r="21" spans="2:9" ht="15.75" x14ac:dyDescent="0.25">
      <c r="B21" s="48"/>
      <c r="C21" s="42"/>
      <c r="D21" s="43"/>
      <c r="E21" s="47"/>
      <c r="F21" s="43"/>
      <c r="G21" s="47"/>
      <c r="H21" s="45"/>
      <c r="I21" s="46"/>
    </row>
    <row r="22" spans="2:9" ht="15.75" x14ac:dyDescent="0.25">
      <c r="B22" s="48"/>
      <c r="C22" s="42"/>
      <c r="D22" s="43"/>
      <c r="E22" s="47"/>
      <c r="F22" s="43"/>
      <c r="G22" s="47"/>
      <c r="H22" s="45"/>
      <c r="I22" s="46"/>
    </row>
    <row r="23" spans="2:9" ht="15.75" x14ac:dyDescent="0.25">
      <c r="B23" s="48"/>
      <c r="C23" s="42"/>
      <c r="D23" s="43"/>
      <c r="E23" s="47"/>
      <c r="F23" s="43"/>
      <c r="G23" s="47"/>
      <c r="H23" s="45"/>
      <c r="I23" s="46"/>
    </row>
    <row r="24" spans="2:9" ht="15.75" x14ac:dyDescent="0.25">
      <c r="B24" s="48"/>
      <c r="C24" s="42"/>
      <c r="D24" s="43"/>
      <c r="E24" s="47"/>
      <c r="F24" s="43"/>
      <c r="G24" s="47"/>
      <c r="H24" s="45"/>
      <c r="I24" s="46"/>
    </row>
    <row r="25" spans="2:9" ht="15.75" x14ac:dyDescent="0.25">
      <c r="B25" s="48"/>
      <c r="C25" s="42"/>
      <c r="D25" s="43"/>
      <c r="E25" s="47"/>
      <c r="F25" s="43"/>
      <c r="G25" s="47"/>
      <c r="H25" s="45"/>
      <c r="I25" s="46"/>
    </row>
    <row r="26" spans="2:9" ht="15.75" x14ac:dyDescent="0.25">
      <c r="B26" s="48"/>
      <c r="C26" s="42"/>
      <c r="D26" s="43"/>
      <c r="E26" s="47"/>
      <c r="F26" s="43"/>
      <c r="G26" s="47"/>
      <c r="H26" s="45"/>
      <c r="I26" s="46"/>
    </row>
    <row r="27" spans="2:9" ht="15.75" x14ac:dyDescent="0.25">
      <c r="B27" s="48"/>
      <c r="C27" s="42"/>
      <c r="D27" s="43"/>
      <c r="E27" s="47"/>
      <c r="F27" s="43"/>
      <c r="G27" s="47"/>
      <c r="H27" s="45"/>
      <c r="I27" s="46"/>
    </row>
    <row r="28" spans="2:9" ht="15.75" x14ac:dyDescent="0.25">
      <c r="B28" s="48"/>
      <c r="C28" s="42"/>
      <c r="D28" s="43"/>
      <c r="E28" s="47"/>
      <c r="F28" s="43"/>
      <c r="G28" s="47"/>
      <c r="H28" s="45"/>
      <c r="I28" s="46"/>
    </row>
    <row r="29" spans="2:9" ht="15.75" x14ac:dyDescent="0.25">
      <c r="B29" s="48"/>
      <c r="C29" s="42"/>
      <c r="D29" s="43"/>
      <c r="E29" s="47"/>
      <c r="F29" s="43"/>
      <c r="G29" s="47"/>
      <c r="H29" s="45"/>
      <c r="I29" s="46"/>
    </row>
    <row r="30" spans="2:9" ht="15.75" x14ac:dyDescent="0.25">
      <c r="B30" s="48"/>
      <c r="C30" s="42"/>
      <c r="D30" s="43"/>
      <c r="E30" s="47"/>
      <c r="F30" s="43"/>
      <c r="G30" s="47"/>
      <c r="H30" s="45"/>
      <c r="I30" s="46"/>
    </row>
    <row r="31" spans="2:9" ht="15.75" x14ac:dyDescent="0.25">
      <c r="B31" s="48"/>
      <c r="C31" s="42"/>
      <c r="D31" s="43"/>
      <c r="E31" s="47"/>
      <c r="F31" s="43"/>
      <c r="G31" s="47"/>
      <c r="H31" s="45"/>
      <c r="I31" s="46"/>
    </row>
    <row r="32" spans="2:9" ht="15.75" x14ac:dyDescent="0.25">
      <c r="B32" s="48"/>
      <c r="C32" s="42"/>
      <c r="D32" s="43"/>
      <c r="E32" s="47"/>
      <c r="F32" s="43"/>
      <c r="G32" s="47"/>
      <c r="H32" s="45"/>
      <c r="I32" s="46"/>
    </row>
    <row r="33" spans="2:9" ht="15.75" x14ac:dyDescent="0.25">
      <c r="B33" s="48"/>
      <c r="C33" s="42"/>
      <c r="D33" s="43"/>
      <c r="E33" s="47"/>
      <c r="F33" s="43"/>
      <c r="G33" s="47"/>
      <c r="H33" s="45"/>
      <c r="I33" s="46"/>
    </row>
    <row r="34" spans="2:9" ht="15.75" x14ac:dyDescent="0.25">
      <c r="B34" s="48"/>
      <c r="C34" s="42"/>
      <c r="D34" s="43"/>
      <c r="E34" s="47"/>
      <c r="F34" s="43"/>
      <c r="G34" s="47"/>
      <c r="H34" s="45"/>
      <c r="I34" s="46"/>
    </row>
    <row r="35" spans="2:9" ht="15.75" x14ac:dyDescent="0.25">
      <c r="B35" s="48"/>
      <c r="C35" s="42"/>
      <c r="D35" s="43"/>
      <c r="E35" s="47"/>
      <c r="F35" s="43"/>
      <c r="G35" s="47"/>
      <c r="H35" s="45"/>
      <c r="I35" s="46"/>
    </row>
    <row r="36" spans="2:9" ht="15.75" x14ac:dyDescent="0.25">
      <c r="B36" s="48"/>
      <c r="C36" s="42"/>
      <c r="D36" s="43"/>
      <c r="E36" s="47"/>
      <c r="F36" s="43"/>
      <c r="G36" s="47"/>
      <c r="H36" s="45"/>
      <c r="I36" s="46"/>
    </row>
    <row r="37" spans="2:9" ht="15.75" x14ac:dyDescent="0.25">
      <c r="B37" s="48"/>
      <c r="C37" s="42"/>
      <c r="D37" s="43"/>
      <c r="E37" s="47"/>
      <c r="F37" s="43"/>
      <c r="G37" s="47"/>
      <c r="H37" s="45"/>
      <c r="I37" s="46"/>
    </row>
    <row r="38" spans="2:9" ht="15.75" x14ac:dyDescent="0.25">
      <c r="B38" s="48"/>
      <c r="C38" s="42"/>
      <c r="D38" s="43"/>
      <c r="E38" s="47"/>
      <c r="F38" s="43"/>
      <c r="G38" s="47"/>
      <c r="H38" s="45"/>
      <c r="I38" s="46"/>
    </row>
    <row r="39" spans="2:9" ht="15.75" x14ac:dyDescent="0.25">
      <c r="B39" s="48"/>
      <c r="C39" s="42"/>
      <c r="D39" s="43"/>
      <c r="E39" s="47"/>
      <c r="F39" s="43"/>
      <c r="G39" s="47"/>
      <c r="H39" s="45"/>
      <c r="I39" s="46"/>
    </row>
    <row r="40" spans="2:9" ht="15.75" x14ac:dyDescent="0.25">
      <c r="B40" s="48"/>
      <c r="C40" s="42"/>
      <c r="D40" s="43"/>
      <c r="E40" s="47"/>
      <c r="F40" s="43"/>
      <c r="G40" s="47"/>
      <c r="H40" s="45"/>
      <c r="I40" s="46"/>
    </row>
    <row r="41" spans="2:9" ht="15.75" x14ac:dyDescent="0.25">
      <c r="B41" s="48"/>
      <c r="C41" s="42"/>
      <c r="D41" s="43"/>
      <c r="E41" s="47"/>
      <c r="F41" s="43"/>
      <c r="G41" s="47"/>
      <c r="H41" s="45"/>
      <c r="I41" s="46"/>
    </row>
    <row r="42" spans="2:9" ht="15.75" x14ac:dyDescent="0.25">
      <c r="B42" s="48"/>
      <c r="C42" s="42"/>
      <c r="D42" s="43"/>
      <c r="E42" s="47"/>
      <c r="F42" s="43"/>
      <c r="G42" s="47"/>
      <c r="H42" s="45"/>
      <c r="I42" s="46"/>
    </row>
    <row r="43" spans="2:9" ht="15.75" x14ac:dyDescent="0.25">
      <c r="B43" s="48"/>
      <c r="C43" s="42"/>
      <c r="D43" s="43"/>
      <c r="E43" s="47"/>
      <c r="F43" s="43"/>
      <c r="G43" s="47"/>
      <c r="H43" s="45"/>
      <c r="I43" s="46"/>
    </row>
    <row r="44" spans="2:9" ht="15.75" x14ac:dyDescent="0.25">
      <c r="B44" s="48"/>
      <c r="C44" s="42"/>
      <c r="D44" s="43"/>
      <c r="E44" s="47"/>
      <c r="F44" s="43"/>
      <c r="G44" s="47"/>
      <c r="H44" s="45"/>
      <c r="I44" s="46"/>
    </row>
    <row r="45" spans="2:9" ht="15.75" x14ac:dyDescent="0.25">
      <c r="B45" s="48"/>
      <c r="C45" s="42"/>
      <c r="D45" s="43"/>
      <c r="E45" s="47"/>
      <c r="F45" s="43"/>
      <c r="G45" s="47"/>
      <c r="H45" s="45"/>
      <c r="I45" s="46"/>
    </row>
    <row r="46" spans="2:9" ht="15.75" x14ac:dyDescent="0.25">
      <c r="B46" s="48"/>
      <c r="C46" s="42"/>
      <c r="D46" s="43"/>
      <c r="E46" s="47"/>
      <c r="F46" s="43"/>
      <c r="G46" s="47"/>
      <c r="H46" s="45"/>
      <c r="I46" s="46"/>
    </row>
    <row r="47" spans="2:9" ht="15.75" x14ac:dyDescent="0.25">
      <c r="B47" s="48"/>
      <c r="C47" s="42"/>
      <c r="D47" s="43"/>
      <c r="E47" s="47"/>
      <c r="F47" s="43"/>
      <c r="G47" s="47"/>
      <c r="H47" s="45"/>
      <c r="I47" s="46"/>
    </row>
    <row r="48" spans="2:9" ht="15.75" x14ac:dyDescent="0.25">
      <c r="B48" s="48"/>
      <c r="C48" s="42"/>
      <c r="D48" s="43"/>
      <c r="E48" s="47"/>
      <c r="F48" s="43"/>
      <c r="G48" s="47"/>
      <c r="H48" s="45"/>
      <c r="I48" s="46"/>
    </row>
  </sheetData>
  <mergeCells count="7">
    <mergeCell ref="B5:I5"/>
    <mergeCell ref="B6:I6"/>
    <mergeCell ref="B7:I7"/>
    <mergeCell ref="B8:B9"/>
    <mergeCell ref="C8:G9"/>
    <mergeCell ref="H8:H9"/>
    <mergeCell ref="I8:I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12"/>
  <sheetViews>
    <sheetView showGridLines="0" workbookViewId="0"/>
  </sheetViews>
  <sheetFormatPr defaultRowHeight="15" x14ac:dyDescent="0.25"/>
  <cols>
    <col min="2" max="2" width="26" customWidth="1"/>
    <col min="3" max="3" width="14.140625" customWidth="1"/>
    <col min="4" max="4" width="10.85546875" style="49" customWidth="1"/>
    <col min="9" max="9" width="2.28515625" customWidth="1"/>
  </cols>
  <sheetData>
    <row r="5" spans="2:8" ht="18.75" x14ac:dyDescent="0.3">
      <c r="B5" s="50" t="s">
        <v>69</v>
      </c>
    </row>
    <row r="6" spans="2:8" ht="30" x14ac:dyDescent="0.25">
      <c r="B6" s="51" t="s">
        <v>70</v>
      </c>
      <c r="C6" s="52" t="s">
        <v>71</v>
      </c>
      <c r="D6" s="79" t="s">
        <v>72</v>
      </c>
      <c r="E6" s="79"/>
      <c r="F6" s="53" t="s">
        <v>73</v>
      </c>
      <c r="G6" s="86" t="s">
        <v>74</v>
      </c>
      <c r="H6" s="86"/>
    </row>
    <row r="7" spans="2:8" ht="28.5" x14ac:dyDescent="0.25">
      <c r="B7" s="54"/>
      <c r="C7" s="52" t="s">
        <v>71</v>
      </c>
      <c r="D7" s="82"/>
      <c r="E7" s="83"/>
      <c r="F7" s="53" t="s">
        <v>73</v>
      </c>
      <c r="G7" s="84"/>
      <c r="H7" s="85"/>
    </row>
    <row r="10" spans="2:8" ht="18.75" x14ac:dyDescent="0.3">
      <c r="B10" s="50" t="s">
        <v>76</v>
      </c>
    </row>
    <row r="11" spans="2:8" ht="28.5" x14ac:dyDescent="0.25">
      <c r="B11" s="51" t="s">
        <v>75</v>
      </c>
      <c r="C11" s="52" t="s">
        <v>71</v>
      </c>
      <c r="D11" s="79" t="s">
        <v>74</v>
      </c>
      <c r="E11" s="79"/>
      <c r="F11" s="53" t="s">
        <v>73</v>
      </c>
      <c r="G11" s="80" t="s">
        <v>77</v>
      </c>
      <c r="H11" s="81"/>
    </row>
    <row r="12" spans="2:8" ht="28.5" x14ac:dyDescent="0.25">
      <c r="B12" s="54"/>
      <c r="C12" s="52" t="s">
        <v>71</v>
      </c>
      <c r="D12" s="82"/>
      <c r="E12" s="83"/>
      <c r="F12" s="53" t="s">
        <v>73</v>
      </c>
      <c r="G12" s="84"/>
      <c r="H12" s="85"/>
    </row>
  </sheetData>
  <mergeCells count="8">
    <mergeCell ref="D11:E11"/>
    <mergeCell ref="G11:H11"/>
    <mergeCell ref="D12:E12"/>
    <mergeCell ref="G12:H12"/>
    <mergeCell ref="D6:E6"/>
    <mergeCell ref="G6:H6"/>
    <mergeCell ref="D7:E7"/>
    <mergeCell ref="G7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I46"/>
  <sheetViews>
    <sheetView showGridLines="0" workbookViewId="0"/>
  </sheetViews>
  <sheetFormatPr defaultRowHeight="15" x14ac:dyDescent="0.25"/>
  <cols>
    <col min="3" max="3" width="8.140625" customWidth="1"/>
    <col min="4" max="4" width="1.7109375" customWidth="1"/>
    <col min="5" max="5" width="57.85546875" customWidth="1"/>
    <col min="6" max="8" width="16.7109375" customWidth="1"/>
    <col min="9" max="9" width="1.7109375" customWidth="1"/>
  </cols>
  <sheetData>
    <row r="4" spans="4:9" x14ac:dyDescent="0.25">
      <c r="D4" s="35"/>
      <c r="E4" s="40" t="s">
        <v>67</v>
      </c>
      <c r="F4" s="40"/>
      <c r="G4" s="40"/>
      <c r="H4" s="40"/>
      <c r="I4" s="41"/>
    </row>
    <row r="5" spans="4:9" x14ac:dyDescent="0.25">
      <c r="D5" s="67" t="s">
        <v>67</v>
      </c>
      <c r="E5" s="67"/>
      <c r="F5" s="67"/>
      <c r="G5" s="67"/>
      <c r="H5" s="67"/>
      <c r="I5" s="67"/>
    </row>
    <row r="6" spans="4:9" x14ac:dyDescent="0.25">
      <c r="D6" s="67" t="s">
        <v>67</v>
      </c>
      <c r="E6" s="67"/>
      <c r="F6" s="67"/>
      <c r="G6" s="67"/>
      <c r="H6" s="67"/>
      <c r="I6" s="67"/>
    </row>
    <row r="7" spans="4:9" ht="15.75" thickBot="1" x14ac:dyDescent="0.3">
      <c r="D7" s="87"/>
      <c r="E7" s="87"/>
      <c r="F7" s="87"/>
      <c r="G7" s="87"/>
      <c r="H7" s="87"/>
      <c r="I7" s="87"/>
    </row>
    <row r="8" spans="4:9" ht="16.5" thickTop="1" x14ac:dyDescent="0.25">
      <c r="D8" s="55"/>
      <c r="E8" s="56"/>
      <c r="F8" s="57"/>
      <c r="G8" s="44"/>
      <c r="H8" s="57"/>
      <c r="I8" s="58"/>
    </row>
    <row r="9" spans="4:9" ht="15.75" x14ac:dyDescent="0.25">
      <c r="D9" s="48"/>
      <c r="E9" s="42"/>
      <c r="F9" s="43"/>
      <c r="G9" s="47"/>
      <c r="H9" s="43"/>
      <c r="I9" s="46"/>
    </row>
    <row r="10" spans="4:9" ht="15.75" x14ac:dyDescent="0.25">
      <c r="D10" s="48"/>
      <c r="E10" s="42"/>
      <c r="F10" s="43"/>
      <c r="G10" s="47"/>
      <c r="H10" s="43"/>
      <c r="I10" s="46"/>
    </row>
    <row r="11" spans="4:9" ht="15.75" x14ac:dyDescent="0.25">
      <c r="D11" s="48"/>
      <c r="E11" s="42"/>
      <c r="F11" s="43"/>
      <c r="G11" s="47"/>
      <c r="H11" s="43"/>
      <c r="I11" s="46"/>
    </row>
    <row r="12" spans="4:9" ht="15.75" x14ac:dyDescent="0.25">
      <c r="D12" s="48"/>
      <c r="E12" s="42"/>
      <c r="F12" s="43"/>
      <c r="G12" s="47"/>
      <c r="H12" s="43"/>
      <c r="I12" s="46"/>
    </row>
    <row r="13" spans="4:9" ht="15.75" x14ac:dyDescent="0.25">
      <c r="D13" s="48"/>
      <c r="E13" s="42"/>
      <c r="F13" s="43"/>
      <c r="G13" s="47"/>
      <c r="H13" s="43"/>
      <c r="I13" s="46"/>
    </row>
    <row r="14" spans="4:9" ht="15.75" x14ac:dyDescent="0.25">
      <c r="D14" s="48"/>
      <c r="E14" s="42"/>
      <c r="F14" s="43"/>
      <c r="G14" s="47"/>
      <c r="H14" s="43"/>
      <c r="I14" s="46"/>
    </row>
    <row r="15" spans="4:9" ht="15.75" x14ac:dyDescent="0.25">
      <c r="D15" s="48"/>
      <c r="E15" s="42"/>
      <c r="F15" s="43"/>
      <c r="G15" s="47"/>
      <c r="H15" s="43"/>
      <c r="I15" s="46"/>
    </row>
    <row r="16" spans="4:9" ht="15.75" x14ac:dyDescent="0.25">
      <c r="D16" s="48"/>
      <c r="E16" s="42"/>
      <c r="F16" s="43"/>
      <c r="G16" s="47"/>
      <c r="H16" s="43"/>
      <c r="I16" s="46"/>
    </row>
    <row r="17" spans="4:9" ht="15.75" x14ac:dyDescent="0.25">
      <c r="D17" s="48"/>
      <c r="E17" s="42"/>
      <c r="F17" s="43"/>
      <c r="G17" s="47"/>
      <c r="H17" s="43"/>
      <c r="I17" s="46"/>
    </row>
    <row r="18" spans="4:9" ht="15.75" x14ac:dyDescent="0.25">
      <c r="D18" s="48"/>
      <c r="E18" s="42"/>
      <c r="F18" s="43"/>
      <c r="G18" s="47"/>
      <c r="H18" s="43"/>
      <c r="I18" s="46"/>
    </row>
    <row r="19" spans="4:9" ht="15.75" x14ac:dyDescent="0.25">
      <c r="D19" s="48"/>
      <c r="E19" s="42"/>
      <c r="F19" s="43"/>
      <c r="G19" s="47"/>
      <c r="H19" s="43"/>
      <c r="I19" s="46"/>
    </row>
    <row r="20" spans="4:9" ht="15.75" x14ac:dyDescent="0.25">
      <c r="D20" s="48"/>
      <c r="E20" s="42"/>
      <c r="F20" s="43"/>
      <c r="G20" s="47"/>
      <c r="H20" s="43"/>
      <c r="I20" s="46"/>
    </row>
    <row r="21" spans="4:9" ht="15.75" x14ac:dyDescent="0.25">
      <c r="D21" s="48"/>
      <c r="E21" s="42"/>
      <c r="F21" s="43"/>
      <c r="G21" s="47"/>
      <c r="H21" s="43"/>
      <c r="I21" s="46"/>
    </row>
    <row r="22" spans="4:9" ht="15.75" x14ac:dyDescent="0.25">
      <c r="D22" s="48"/>
      <c r="E22" s="42"/>
      <c r="F22" s="43"/>
      <c r="G22" s="47"/>
      <c r="H22" s="43"/>
      <c r="I22" s="46"/>
    </row>
    <row r="23" spans="4:9" ht="15.75" x14ac:dyDescent="0.25">
      <c r="D23" s="48"/>
      <c r="E23" s="42"/>
      <c r="F23" s="43"/>
      <c r="G23" s="47"/>
      <c r="H23" s="43"/>
      <c r="I23" s="46"/>
    </row>
    <row r="24" spans="4:9" ht="15.75" x14ac:dyDescent="0.25">
      <c r="D24" s="48"/>
      <c r="E24" s="42"/>
      <c r="F24" s="43"/>
      <c r="G24" s="47"/>
      <c r="H24" s="43"/>
      <c r="I24" s="46"/>
    </row>
    <row r="25" spans="4:9" ht="15.75" x14ac:dyDescent="0.25">
      <c r="D25" s="48"/>
      <c r="E25" s="42"/>
      <c r="F25" s="43"/>
      <c r="G25" s="47"/>
      <c r="H25" s="43"/>
      <c r="I25" s="46"/>
    </row>
    <row r="26" spans="4:9" ht="15.75" x14ac:dyDescent="0.25">
      <c r="D26" s="48"/>
      <c r="E26" s="42"/>
      <c r="F26" s="43"/>
      <c r="G26" s="47"/>
      <c r="H26" s="43"/>
      <c r="I26" s="46"/>
    </row>
    <row r="27" spans="4:9" ht="15.75" x14ac:dyDescent="0.25">
      <c r="D27" s="48"/>
      <c r="E27" s="42"/>
      <c r="F27" s="43"/>
      <c r="G27" s="47"/>
      <c r="H27" s="43"/>
      <c r="I27" s="46"/>
    </row>
    <row r="28" spans="4:9" ht="15.75" x14ac:dyDescent="0.25">
      <c r="D28" s="48"/>
      <c r="E28" s="42"/>
      <c r="F28" s="43"/>
      <c r="G28" s="47"/>
      <c r="H28" s="43"/>
      <c r="I28" s="46"/>
    </row>
    <row r="29" spans="4:9" ht="15.75" x14ac:dyDescent="0.25">
      <c r="D29" s="48"/>
      <c r="E29" s="42"/>
      <c r="F29" s="43"/>
      <c r="G29" s="47"/>
      <c r="H29" s="43"/>
      <c r="I29" s="46"/>
    </row>
    <row r="30" spans="4:9" ht="15.75" x14ac:dyDescent="0.25">
      <c r="D30" s="48"/>
      <c r="E30" s="42"/>
      <c r="F30" s="43"/>
      <c r="G30" s="47"/>
      <c r="H30" s="43"/>
      <c r="I30" s="46"/>
    </row>
    <row r="31" spans="4:9" ht="15.75" x14ac:dyDescent="0.25">
      <c r="D31" s="48"/>
      <c r="E31" s="42"/>
      <c r="F31" s="43"/>
      <c r="G31" s="47"/>
      <c r="H31" s="43"/>
      <c r="I31" s="46"/>
    </row>
    <row r="32" spans="4:9" ht="15.75" x14ac:dyDescent="0.25">
      <c r="D32" s="48"/>
      <c r="E32" s="42"/>
      <c r="F32" s="43"/>
      <c r="G32" s="47"/>
      <c r="H32" s="43"/>
      <c r="I32" s="46"/>
    </row>
    <row r="33" spans="4:9" ht="15.75" x14ac:dyDescent="0.25">
      <c r="D33" s="48"/>
      <c r="E33" s="42"/>
      <c r="F33" s="43"/>
      <c r="G33" s="47"/>
      <c r="H33" s="43"/>
      <c r="I33" s="46"/>
    </row>
    <row r="34" spans="4:9" ht="15.75" x14ac:dyDescent="0.25">
      <c r="D34" s="48"/>
      <c r="E34" s="42"/>
      <c r="F34" s="43"/>
      <c r="G34" s="47"/>
      <c r="H34" s="43"/>
      <c r="I34" s="46"/>
    </row>
    <row r="35" spans="4:9" ht="15.75" x14ac:dyDescent="0.25">
      <c r="D35" s="48"/>
      <c r="E35" s="42"/>
      <c r="F35" s="43"/>
      <c r="G35" s="47"/>
      <c r="H35" s="43"/>
      <c r="I35" s="46"/>
    </row>
    <row r="36" spans="4:9" ht="15.75" x14ac:dyDescent="0.25">
      <c r="D36" s="48"/>
      <c r="E36" s="42"/>
      <c r="F36" s="43"/>
      <c r="G36" s="47"/>
      <c r="H36" s="43"/>
      <c r="I36" s="46"/>
    </row>
    <row r="37" spans="4:9" ht="15.75" x14ac:dyDescent="0.25">
      <c r="D37" s="48"/>
      <c r="E37" s="42"/>
      <c r="F37" s="43"/>
      <c r="G37" s="47"/>
      <c r="H37" s="43"/>
      <c r="I37" s="46"/>
    </row>
    <row r="38" spans="4:9" ht="15.75" x14ac:dyDescent="0.25">
      <c r="D38" s="48"/>
      <c r="E38" s="42"/>
      <c r="F38" s="43"/>
      <c r="G38" s="47"/>
      <c r="H38" s="43"/>
      <c r="I38" s="46"/>
    </row>
    <row r="39" spans="4:9" ht="15.75" x14ac:dyDescent="0.25">
      <c r="D39" s="48"/>
      <c r="E39" s="42"/>
      <c r="F39" s="43"/>
      <c r="G39" s="47"/>
      <c r="H39" s="43"/>
      <c r="I39" s="46"/>
    </row>
    <row r="40" spans="4:9" ht="15.75" x14ac:dyDescent="0.25">
      <c r="D40" s="48"/>
      <c r="E40" s="42"/>
      <c r="F40" s="43"/>
      <c r="G40" s="47"/>
      <c r="H40" s="43"/>
      <c r="I40" s="46"/>
    </row>
    <row r="41" spans="4:9" ht="15.75" x14ac:dyDescent="0.25">
      <c r="D41" s="48"/>
      <c r="E41" s="42"/>
      <c r="F41" s="43"/>
      <c r="G41" s="47"/>
      <c r="H41" s="43"/>
      <c r="I41" s="46"/>
    </row>
    <row r="42" spans="4:9" ht="15.75" x14ac:dyDescent="0.25">
      <c r="D42" s="48"/>
      <c r="E42" s="42"/>
      <c r="F42" s="43"/>
      <c r="G42" s="47"/>
      <c r="H42" s="43"/>
      <c r="I42" s="46"/>
    </row>
    <row r="43" spans="4:9" ht="15.75" x14ac:dyDescent="0.25">
      <c r="D43" s="48"/>
      <c r="E43" s="42"/>
      <c r="F43" s="43"/>
      <c r="G43" s="47"/>
      <c r="H43" s="43"/>
      <c r="I43" s="46"/>
    </row>
    <row r="44" spans="4:9" ht="15.75" x14ac:dyDescent="0.25">
      <c r="D44" s="48"/>
      <c r="E44" s="42"/>
      <c r="F44" s="43"/>
      <c r="G44" s="47"/>
      <c r="H44" s="43"/>
      <c r="I44" s="46"/>
    </row>
    <row r="45" spans="4:9" ht="15.75" x14ac:dyDescent="0.25">
      <c r="D45" s="48"/>
      <c r="E45" s="42"/>
      <c r="F45" s="43"/>
      <c r="G45" s="47"/>
      <c r="H45" s="43"/>
      <c r="I45" s="46"/>
    </row>
    <row r="46" spans="4:9" ht="15.75" x14ac:dyDescent="0.25">
      <c r="D46" s="48"/>
      <c r="E46" s="42"/>
      <c r="F46" s="43"/>
      <c r="G46" s="47"/>
      <c r="H46" s="43"/>
      <c r="I46" s="46"/>
    </row>
  </sheetData>
  <mergeCells count="3">
    <mergeCell ref="D5:I5"/>
    <mergeCell ref="D6:I6"/>
    <mergeCell ref="D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I47"/>
  <sheetViews>
    <sheetView showGridLines="0" topLeftCell="A7" workbookViewId="0"/>
  </sheetViews>
  <sheetFormatPr defaultRowHeight="15" x14ac:dyDescent="0.25"/>
  <cols>
    <col min="3" max="3" width="8.140625" customWidth="1"/>
    <col min="4" max="4" width="1.7109375" customWidth="1"/>
    <col min="5" max="5" width="57.85546875" customWidth="1"/>
    <col min="6" max="8" width="16.7109375" customWidth="1"/>
    <col min="9" max="9" width="1.7109375" customWidth="1"/>
  </cols>
  <sheetData>
    <row r="5" spans="4:9" x14ac:dyDescent="0.25">
      <c r="D5" s="35"/>
      <c r="E5" s="40" t="s">
        <v>67</v>
      </c>
      <c r="F5" s="40"/>
      <c r="G5" s="40"/>
      <c r="H5" s="40"/>
      <c r="I5" s="41"/>
    </row>
    <row r="6" spans="4:9" x14ac:dyDescent="0.25">
      <c r="D6" s="67" t="s">
        <v>67</v>
      </c>
      <c r="E6" s="67"/>
      <c r="F6" s="67"/>
      <c r="G6" s="67"/>
      <c r="H6" s="67"/>
      <c r="I6" s="67"/>
    </row>
    <row r="7" spans="4:9" x14ac:dyDescent="0.25">
      <c r="D7" s="67" t="s">
        <v>67</v>
      </c>
      <c r="E7" s="67"/>
      <c r="F7" s="67"/>
      <c r="G7" s="67"/>
      <c r="H7" s="67"/>
      <c r="I7" s="67"/>
    </row>
    <row r="8" spans="4:9" ht="15.75" thickBot="1" x14ac:dyDescent="0.3">
      <c r="D8" s="87"/>
      <c r="E8" s="87"/>
      <c r="F8" s="87"/>
      <c r="G8" s="87"/>
      <c r="H8" s="87"/>
      <c r="I8" s="87"/>
    </row>
    <row r="9" spans="4:9" ht="16.5" thickTop="1" x14ac:dyDescent="0.25">
      <c r="D9" s="55"/>
      <c r="E9" s="56"/>
      <c r="F9" s="57"/>
      <c r="G9" s="44"/>
      <c r="H9" s="57"/>
      <c r="I9" s="58"/>
    </row>
    <row r="10" spans="4:9" ht="15.75" x14ac:dyDescent="0.25">
      <c r="D10" s="48"/>
      <c r="E10" s="42"/>
      <c r="F10" s="43"/>
      <c r="G10" s="47"/>
      <c r="H10" s="43"/>
      <c r="I10" s="46"/>
    </row>
    <row r="11" spans="4:9" ht="15.75" x14ac:dyDescent="0.25">
      <c r="D11" s="48"/>
      <c r="E11" s="42"/>
      <c r="F11" s="43"/>
      <c r="G11" s="47"/>
      <c r="H11" s="43"/>
      <c r="I11" s="46"/>
    </row>
    <row r="12" spans="4:9" ht="15.75" x14ac:dyDescent="0.25">
      <c r="D12" s="48"/>
      <c r="E12" s="42"/>
      <c r="F12" s="43"/>
      <c r="G12" s="47"/>
      <c r="H12" s="43"/>
      <c r="I12" s="46"/>
    </row>
    <row r="13" spans="4:9" ht="15.75" x14ac:dyDescent="0.25">
      <c r="D13" s="48"/>
      <c r="E13" s="42"/>
      <c r="F13" s="43"/>
      <c r="G13" s="47"/>
      <c r="H13" s="43"/>
      <c r="I13" s="46"/>
    </row>
    <row r="14" spans="4:9" ht="15.75" x14ac:dyDescent="0.25">
      <c r="D14" s="48"/>
      <c r="E14" s="42"/>
      <c r="F14" s="43"/>
      <c r="G14" s="47"/>
      <c r="H14" s="43"/>
      <c r="I14" s="46"/>
    </row>
    <row r="15" spans="4:9" ht="15.75" x14ac:dyDescent="0.25">
      <c r="D15" s="48"/>
      <c r="E15" s="42"/>
      <c r="F15" s="43"/>
      <c r="G15" s="47"/>
      <c r="H15" s="43"/>
      <c r="I15" s="46"/>
    </row>
    <row r="16" spans="4:9" ht="15.75" x14ac:dyDescent="0.25">
      <c r="D16" s="48"/>
      <c r="E16" s="42"/>
      <c r="F16" s="43"/>
      <c r="G16" s="47"/>
      <c r="H16" s="43"/>
      <c r="I16" s="46"/>
    </row>
    <row r="17" spans="4:9" ht="15.75" x14ac:dyDescent="0.25">
      <c r="D17" s="48"/>
      <c r="E17" s="42"/>
      <c r="F17" s="43"/>
      <c r="G17" s="47"/>
      <c r="H17" s="43"/>
      <c r="I17" s="46"/>
    </row>
    <row r="18" spans="4:9" ht="15.75" x14ac:dyDescent="0.25">
      <c r="D18" s="48"/>
      <c r="E18" s="42"/>
      <c r="F18" s="43"/>
      <c r="G18" s="47"/>
      <c r="H18" s="43"/>
      <c r="I18" s="46"/>
    </row>
    <row r="19" spans="4:9" ht="15.75" x14ac:dyDescent="0.25">
      <c r="D19" s="48"/>
      <c r="E19" s="42"/>
      <c r="F19" s="43"/>
      <c r="G19" s="47"/>
      <c r="H19" s="43"/>
      <c r="I19" s="46"/>
    </row>
    <row r="20" spans="4:9" ht="15.75" x14ac:dyDescent="0.25">
      <c r="D20" s="48"/>
      <c r="E20" s="42"/>
      <c r="F20" s="43"/>
      <c r="G20" s="47"/>
      <c r="H20" s="43"/>
      <c r="I20" s="46"/>
    </row>
    <row r="21" spans="4:9" ht="15.75" x14ac:dyDescent="0.25">
      <c r="D21" s="48"/>
      <c r="E21" s="42"/>
      <c r="F21" s="43"/>
      <c r="G21" s="47"/>
      <c r="H21" s="43"/>
      <c r="I21" s="46"/>
    </row>
    <row r="22" spans="4:9" ht="15.75" x14ac:dyDescent="0.25">
      <c r="D22" s="48"/>
      <c r="E22" s="42"/>
      <c r="F22" s="43"/>
      <c r="G22" s="47"/>
      <c r="H22" s="43"/>
      <c r="I22" s="46"/>
    </row>
    <row r="23" spans="4:9" ht="15.75" x14ac:dyDescent="0.25">
      <c r="D23" s="48"/>
      <c r="E23" s="42"/>
      <c r="F23" s="43"/>
      <c r="G23" s="47"/>
      <c r="H23" s="43"/>
      <c r="I23" s="46"/>
    </row>
    <row r="24" spans="4:9" ht="15.75" x14ac:dyDescent="0.25">
      <c r="D24" s="48"/>
      <c r="E24" s="42"/>
      <c r="F24" s="43"/>
      <c r="G24" s="47"/>
      <c r="H24" s="43"/>
      <c r="I24" s="46"/>
    </row>
    <row r="25" spans="4:9" ht="15.75" x14ac:dyDescent="0.25">
      <c r="D25" s="48"/>
      <c r="E25" s="42"/>
      <c r="F25" s="43"/>
      <c r="G25" s="47"/>
      <c r="H25" s="43"/>
      <c r="I25" s="46"/>
    </row>
    <row r="26" spans="4:9" ht="15.75" x14ac:dyDescent="0.25">
      <c r="D26" s="48"/>
      <c r="E26" s="42"/>
      <c r="F26" s="43"/>
      <c r="G26" s="47"/>
      <c r="H26" s="43"/>
      <c r="I26" s="46"/>
    </row>
    <row r="27" spans="4:9" ht="15.75" x14ac:dyDescent="0.25">
      <c r="D27" s="48"/>
      <c r="E27" s="42"/>
      <c r="F27" s="43"/>
      <c r="G27" s="47"/>
      <c r="H27" s="43"/>
      <c r="I27" s="46"/>
    </row>
    <row r="28" spans="4:9" ht="15.75" x14ac:dyDescent="0.25">
      <c r="D28" s="48"/>
      <c r="E28" s="42"/>
      <c r="F28" s="43"/>
      <c r="G28" s="47"/>
      <c r="H28" s="43"/>
      <c r="I28" s="46"/>
    </row>
    <row r="29" spans="4:9" ht="15.75" x14ac:dyDescent="0.25">
      <c r="D29" s="48"/>
      <c r="E29" s="42"/>
      <c r="F29" s="43"/>
      <c r="G29" s="47"/>
      <c r="H29" s="43"/>
      <c r="I29" s="46"/>
    </row>
    <row r="30" spans="4:9" ht="15.75" x14ac:dyDescent="0.25">
      <c r="D30" s="48"/>
      <c r="E30" s="42"/>
      <c r="F30" s="43"/>
      <c r="G30" s="47"/>
      <c r="H30" s="43"/>
      <c r="I30" s="46"/>
    </row>
    <row r="31" spans="4:9" ht="15.75" x14ac:dyDescent="0.25">
      <c r="D31" s="48"/>
      <c r="E31" s="42"/>
      <c r="F31" s="43"/>
      <c r="G31" s="47"/>
      <c r="H31" s="43"/>
      <c r="I31" s="46"/>
    </row>
    <row r="32" spans="4:9" ht="15.75" x14ac:dyDescent="0.25">
      <c r="D32" s="48"/>
      <c r="E32" s="42"/>
      <c r="F32" s="43"/>
      <c r="G32" s="47"/>
      <c r="H32" s="43"/>
      <c r="I32" s="46"/>
    </row>
    <row r="33" spans="4:9" ht="15.75" x14ac:dyDescent="0.25">
      <c r="D33" s="48"/>
      <c r="E33" s="42"/>
      <c r="F33" s="43"/>
      <c r="G33" s="47"/>
      <c r="H33" s="43"/>
      <c r="I33" s="46"/>
    </row>
    <row r="34" spans="4:9" ht="15.75" x14ac:dyDescent="0.25">
      <c r="D34" s="48"/>
      <c r="E34" s="42"/>
      <c r="F34" s="43"/>
      <c r="G34" s="47"/>
      <c r="H34" s="43"/>
      <c r="I34" s="46"/>
    </row>
    <row r="35" spans="4:9" ht="15.75" x14ac:dyDescent="0.25">
      <c r="D35" s="48"/>
      <c r="E35" s="42"/>
      <c r="F35" s="43"/>
      <c r="G35" s="47"/>
      <c r="H35" s="43"/>
      <c r="I35" s="46"/>
    </row>
    <row r="36" spans="4:9" ht="15.75" x14ac:dyDescent="0.25">
      <c r="D36" s="48"/>
      <c r="E36" s="42"/>
      <c r="F36" s="43"/>
      <c r="G36" s="47"/>
      <c r="H36" s="43"/>
      <c r="I36" s="46"/>
    </row>
    <row r="37" spans="4:9" ht="15.75" x14ac:dyDescent="0.25">
      <c r="D37" s="48"/>
      <c r="E37" s="42"/>
      <c r="F37" s="43"/>
      <c r="G37" s="47"/>
      <c r="H37" s="43"/>
      <c r="I37" s="46"/>
    </row>
    <row r="38" spans="4:9" ht="15.75" x14ac:dyDescent="0.25">
      <c r="D38" s="48"/>
      <c r="E38" s="42"/>
      <c r="F38" s="43"/>
      <c r="G38" s="47"/>
      <c r="H38" s="43"/>
      <c r="I38" s="46"/>
    </row>
    <row r="39" spans="4:9" ht="15.75" x14ac:dyDescent="0.25">
      <c r="D39" s="48"/>
      <c r="E39" s="42"/>
      <c r="F39" s="43"/>
      <c r="G39" s="47"/>
      <c r="H39" s="43"/>
      <c r="I39" s="46"/>
    </row>
    <row r="40" spans="4:9" ht="15.75" x14ac:dyDescent="0.25">
      <c r="D40" s="48"/>
      <c r="E40" s="42"/>
      <c r="F40" s="43"/>
      <c r="G40" s="47"/>
      <c r="H40" s="43"/>
      <c r="I40" s="46"/>
    </row>
    <row r="41" spans="4:9" ht="15.75" x14ac:dyDescent="0.25">
      <c r="D41" s="48"/>
      <c r="E41" s="42"/>
      <c r="F41" s="43"/>
      <c r="G41" s="47"/>
      <c r="H41" s="43"/>
      <c r="I41" s="46"/>
    </row>
    <row r="42" spans="4:9" ht="15.75" x14ac:dyDescent="0.25">
      <c r="D42" s="48"/>
      <c r="E42" s="42"/>
      <c r="F42" s="43"/>
      <c r="G42" s="47"/>
      <c r="H42" s="43"/>
      <c r="I42" s="46"/>
    </row>
    <row r="43" spans="4:9" ht="15.75" x14ac:dyDescent="0.25">
      <c r="D43" s="48"/>
      <c r="E43" s="42"/>
      <c r="F43" s="43"/>
      <c r="G43" s="47"/>
      <c r="H43" s="43"/>
      <c r="I43" s="46"/>
    </row>
    <row r="44" spans="4:9" ht="15.75" x14ac:dyDescent="0.25">
      <c r="D44" s="48"/>
      <c r="E44" s="42"/>
      <c r="F44" s="43"/>
      <c r="G44" s="47"/>
      <c r="H44" s="43"/>
      <c r="I44" s="46"/>
    </row>
    <row r="45" spans="4:9" ht="15.75" x14ac:dyDescent="0.25">
      <c r="D45" s="48"/>
      <c r="E45" s="42"/>
      <c r="F45" s="43"/>
      <c r="G45" s="47"/>
      <c r="H45" s="43"/>
      <c r="I45" s="46"/>
    </row>
    <row r="46" spans="4:9" ht="15.75" x14ac:dyDescent="0.25">
      <c r="D46" s="48"/>
      <c r="E46" s="42"/>
      <c r="F46" s="43"/>
      <c r="G46" s="47"/>
      <c r="H46" s="43"/>
      <c r="I46" s="46"/>
    </row>
    <row r="47" spans="4:9" ht="15.75" x14ac:dyDescent="0.25">
      <c r="D47" s="48"/>
      <c r="E47" s="42"/>
      <c r="F47" s="43"/>
      <c r="G47" s="47"/>
      <c r="H47" s="43"/>
      <c r="I47" s="46"/>
    </row>
  </sheetData>
  <mergeCells count="3">
    <mergeCell ref="D6:I6"/>
    <mergeCell ref="D7:I7"/>
    <mergeCell ref="D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Work Sheet</vt:lpstr>
      <vt:lpstr>Income Statement</vt:lpstr>
      <vt:lpstr>Earnings Per Share</vt:lpstr>
      <vt:lpstr>Stockholder's Equity</vt:lpstr>
      <vt:lpstr>Balance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2012-02-27T13:53:06Z</dcterms:created>
  <dcterms:modified xsi:type="dcterms:W3CDTF">2014-02-18T20:30:23Z</dcterms:modified>
</cp:coreProperties>
</file>